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y project\excel project\"/>
    </mc:Choice>
  </mc:AlternateContent>
  <xr:revisionPtr revIDLastSave="0" documentId="13_ncr:1_{37E67D9D-1C37-4B04-B641-6957E1983C6F}" xr6:coauthVersionLast="47" xr6:coauthVersionMax="47" xr10:uidLastSave="{00000000-0000-0000-0000-000000000000}"/>
  <bookViews>
    <workbookView xWindow="-108" yWindow="-108" windowWidth="23256" windowHeight="12456" tabRatio="683" firstSheet="1" activeTab="3" xr2:uid="{00000000-000D-0000-FFFF-FFFF00000000}"/>
  </bookViews>
  <sheets>
    <sheet name="Sheet1" sheetId="27" state="hidden" r:id="rId1"/>
    <sheet name="Schedule" sheetId="1" r:id="rId2"/>
    <sheet name="Sheet2" sheetId="30" r:id="rId3"/>
    <sheet name="Sheet4" sheetId="31" r:id="rId4"/>
    <sheet name="Required" sheetId="18" state="hidden" r:id="rId5"/>
  </sheets>
  <definedNames>
    <definedName name="_xlnm._FilterDatabase" localSheetId="4" hidden="1">Required!$A$1:$H$97</definedName>
    <definedName name="_xlnm._FilterDatabase" localSheetId="1" hidden="1">Schedule!$A$2:$U$37</definedName>
    <definedName name="_xlnm.Print_Area" localSheetId="1">Schedule!$B$1:$V$29</definedName>
    <definedName name="s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31" l="1"/>
  <c r="K3" i="31"/>
  <c r="K4" i="31"/>
  <c r="K5" i="31"/>
  <c r="K6" i="31"/>
  <c r="K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44" i="31"/>
  <c r="K45" i="31"/>
  <c r="K46" i="31"/>
  <c r="K47" i="31"/>
  <c r="K48" i="31"/>
  <c r="K49" i="31"/>
  <c r="X2" i="30"/>
  <c r="AA2" i="30"/>
  <c r="X3" i="30"/>
  <c r="AA3" i="30"/>
  <c r="X4" i="30"/>
  <c r="AA4" i="30"/>
  <c r="X5" i="30"/>
  <c r="AA5" i="30"/>
  <c r="X6" i="30"/>
  <c r="AA6" i="30"/>
  <c r="X7" i="30"/>
  <c r="AA7" i="30"/>
  <c r="X8" i="30"/>
  <c r="AA8" i="30"/>
  <c r="X9" i="30"/>
  <c r="AA9" i="30"/>
  <c r="X10" i="30"/>
  <c r="AA10" i="30"/>
  <c r="X11" i="30"/>
  <c r="AA11" i="30"/>
  <c r="X12" i="30"/>
  <c r="AA12" i="30"/>
  <c r="X13" i="30"/>
  <c r="AA13" i="30"/>
  <c r="X14" i="30"/>
  <c r="AA14" i="30"/>
  <c r="X15" i="30"/>
  <c r="AA15" i="30"/>
  <c r="X16" i="30"/>
  <c r="AA16" i="30"/>
  <c r="X17" i="30"/>
  <c r="AA17" i="30"/>
  <c r="X18" i="30"/>
  <c r="AA18" i="30"/>
  <c r="X19" i="30"/>
  <c r="AA19" i="30"/>
  <c r="X20" i="30"/>
  <c r="AA20" i="30"/>
  <c r="X21" i="30"/>
  <c r="AA21" i="30"/>
  <c r="X22" i="30"/>
  <c r="AA22" i="30"/>
  <c r="X23" i="30"/>
  <c r="AA23" i="30"/>
  <c r="X24" i="30"/>
  <c r="AA24" i="30"/>
  <c r="X25" i="30"/>
  <c r="AA25" i="30"/>
  <c r="X26" i="30"/>
  <c r="AA26" i="30"/>
  <c r="X27" i="30"/>
  <c r="AA27" i="30"/>
  <c r="X28" i="30"/>
  <c r="AA28" i="30"/>
  <c r="X29" i="30"/>
  <c r="AA29" i="30"/>
  <c r="X30" i="30"/>
  <c r="AA30" i="30"/>
  <c r="X31" i="30"/>
  <c r="AA31" i="30"/>
  <c r="X32" i="30"/>
  <c r="AA32" i="30"/>
  <c r="X33" i="30"/>
  <c r="AA33" i="30"/>
  <c r="X34" i="30"/>
  <c r="AA34" i="30"/>
  <c r="X35" i="30"/>
  <c r="AA35" i="30"/>
  <c r="X36" i="30"/>
  <c r="AA36" i="30"/>
  <c r="X37" i="30"/>
  <c r="AA37" i="30"/>
  <c r="X38" i="30"/>
  <c r="AA38" i="30"/>
  <c r="X39" i="30"/>
  <c r="AA39" i="30"/>
  <c r="X40" i="30"/>
  <c r="AA40" i="30"/>
  <c r="X41" i="30"/>
  <c r="AA41" i="30"/>
  <c r="X42" i="30"/>
  <c r="AA42" i="30"/>
  <c r="X43" i="30"/>
  <c r="AA43" i="30"/>
  <c r="X44" i="30"/>
  <c r="AA44" i="30"/>
  <c r="X45" i="30"/>
  <c r="AA45" i="30"/>
  <c r="X46" i="30"/>
  <c r="AA46" i="30"/>
  <c r="X47" i="30"/>
  <c r="AA47" i="30"/>
  <c r="X48" i="30"/>
  <c r="AA48" i="30"/>
  <c r="X49" i="30"/>
  <c r="AA49" i="30"/>
  <c r="X50" i="30"/>
  <c r="AA50" i="30"/>
  <c r="X51" i="30"/>
  <c r="AA51" i="30"/>
  <c r="X52" i="30"/>
  <c r="AA52" i="30"/>
  <c r="X53" i="30"/>
  <c r="AA53" i="30"/>
  <c r="X54" i="30"/>
  <c r="AA54" i="30"/>
  <c r="X55" i="30"/>
  <c r="AA55" i="30"/>
  <c r="X56" i="30"/>
  <c r="AA56" i="30"/>
  <c r="X57" i="30"/>
  <c r="AA57" i="30"/>
  <c r="X58" i="30"/>
  <c r="AA58" i="30"/>
  <c r="X59" i="30"/>
  <c r="AA59" i="30"/>
  <c r="X60" i="30"/>
  <c r="AA60" i="30"/>
  <c r="X61" i="30"/>
  <c r="AA61" i="30"/>
  <c r="X62" i="30"/>
  <c r="AA62" i="30"/>
  <c r="X63" i="30"/>
  <c r="AA63" i="30"/>
  <c r="X64" i="30"/>
  <c r="AA64" i="30"/>
  <c r="X65" i="30"/>
  <c r="AA65" i="30"/>
  <c r="K1" i="31"/>
  <c r="L1" i="31" s="1"/>
  <c r="J1" i="31"/>
  <c r="AT2" i="30"/>
  <c r="C45" i="31"/>
  <c r="B45" i="31"/>
  <c r="C3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2" i="31"/>
  <c r="B3" i="31"/>
  <c r="B4" i="31"/>
  <c r="B5" i="31"/>
  <c r="B6" i="31"/>
  <c r="B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2" i="31"/>
  <c r="I2" i="30"/>
  <c r="I3" i="30"/>
  <c r="I4" i="30"/>
  <c r="I5" i="30"/>
  <c r="I6" i="30"/>
  <c r="I7" i="30"/>
  <c r="I8" i="30"/>
  <c r="I9" i="30"/>
  <c r="I10" i="30"/>
  <c r="I11" i="30"/>
  <c r="I12" i="30"/>
  <c r="I13" i="30"/>
  <c r="I14" i="30"/>
  <c r="I15" i="30"/>
  <c r="I16" i="30"/>
  <c r="I17" i="30"/>
  <c r="I18" i="30"/>
  <c r="I19" i="30"/>
  <c r="I20" i="30"/>
  <c r="I21" i="30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36" i="30"/>
  <c r="I37" i="30"/>
  <c r="I38" i="30"/>
  <c r="I39" i="30"/>
  <c r="I40" i="30"/>
  <c r="I41" i="30"/>
  <c r="I42" i="30"/>
  <c r="I43" i="30"/>
  <c r="I44" i="30"/>
  <c r="I45" i="30"/>
  <c r="I46" i="30"/>
  <c r="I47" i="30"/>
  <c r="I48" i="30"/>
  <c r="I49" i="30"/>
  <c r="I50" i="30"/>
  <c r="I51" i="30"/>
  <c r="I52" i="30"/>
  <c r="I53" i="30"/>
  <c r="I54" i="30"/>
  <c r="I55" i="30"/>
  <c r="I56" i="30"/>
  <c r="I57" i="30"/>
  <c r="I58" i="30"/>
  <c r="I59" i="30"/>
  <c r="I60" i="30"/>
  <c r="I61" i="30"/>
  <c r="I62" i="30"/>
  <c r="I63" i="30"/>
  <c r="I64" i="30"/>
  <c r="I65" i="30"/>
  <c r="F3" i="30"/>
  <c r="F4" i="30"/>
  <c r="F5" i="30"/>
  <c r="F6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3" i="30"/>
  <c r="F24" i="30"/>
  <c r="F25" i="30"/>
  <c r="F26" i="30"/>
  <c r="F27" i="30"/>
  <c r="F28" i="30"/>
  <c r="F29" i="30"/>
  <c r="F30" i="30"/>
  <c r="F31" i="30"/>
  <c r="F32" i="30"/>
  <c r="F33" i="30"/>
  <c r="F34" i="30"/>
  <c r="F35" i="30"/>
  <c r="F36" i="30"/>
  <c r="F37" i="30"/>
  <c r="F38" i="30"/>
  <c r="F39" i="30"/>
  <c r="F40" i="30"/>
  <c r="F41" i="30"/>
  <c r="F42" i="30"/>
  <c r="F43" i="30"/>
  <c r="F44" i="30"/>
  <c r="F45" i="30"/>
  <c r="F46" i="30"/>
  <c r="F47" i="30"/>
  <c r="F48" i="30"/>
  <c r="F49" i="30"/>
  <c r="F50" i="30"/>
  <c r="F51" i="30"/>
  <c r="F52" i="30"/>
  <c r="F53" i="30"/>
  <c r="F54" i="30"/>
  <c r="F55" i="30"/>
  <c r="F56" i="30"/>
  <c r="F57" i="30"/>
  <c r="F58" i="30"/>
  <c r="F59" i="30"/>
  <c r="F60" i="30"/>
  <c r="F61" i="30"/>
  <c r="F62" i="30"/>
  <c r="F63" i="30"/>
  <c r="F64" i="30"/>
  <c r="F65" i="30"/>
  <c r="F2" i="30"/>
  <c r="AM3" i="30"/>
  <c r="AM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2" i="30"/>
  <c r="AJ3" i="30"/>
  <c r="AJ4" i="30"/>
  <c r="AJ5" i="30"/>
  <c r="AJ6" i="30"/>
  <c r="AJ7" i="30"/>
  <c r="AJ8" i="30"/>
  <c r="AJ9" i="30"/>
  <c r="AJ10" i="30"/>
  <c r="AJ11" i="30"/>
  <c r="AJ12" i="30"/>
  <c r="AJ13" i="30"/>
  <c r="AJ14" i="30"/>
  <c r="AJ15" i="30"/>
  <c r="AJ16" i="30"/>
  <c r="AJ17" i="30"/>
  <c r="AJ18" i="30"/>
  <c r="AJ19" i="30"/>
  <c r="AJ20" i="30"/>
  <c r="AJ21" i="30"/>
  <c r="AJ22" i="30"/>
  <c r="AJ23" i="30"/>
  <c r="AJ24" i="30"/>
  <c r="AJ25" i="30"/>
  <c r="AJ26" i="30"/>
  <c r="AJ27" i="30"/>
  <c r="AJ28" i="30"/>
  <c r="AJ29" i="30"/>
  <c r="AJ30" i="30"/>
  <c r="AJ31" i="30"/>
  <c r="AJ32" i="30"/>
  <c r="AJ33" i="30"/>
  <c r="AJ34" i="30"/>
  <c r="AJ35" i="30"/>
  <c r="AJ36" i="30"/>
  <c r="AJ37" i="30"/>
  <c r="AJ38" i="30"/>
  <c r="AJ39" i="30"/>
  <c r="AJ40" i="30"/>
  <c r="AJ41" i="30"/>
  <c r="AJ42" i="30"/>
  <c r="AJ43" i="30"/>
  <c r="AJ44" i="30"/>
  <c r="AJ45" i="30"/>
  <c r="AJ46" i="30"/>
  <c r="AJ47" i="30"/>
  <c r="AJ48" i="30"/>
  <c r="AJ49" i="30"/>
  <c r="AJ50" i="30"/>
  <c r="AJ51" i="30"/>
  <c r="AJ52" i="30"/>
  <c r="AJ53" i="30"/>
  <c r="AJ54" i="30"/>
  <c r="AJ55" i="30"/>
  <c r="AJ56" i="30"/>
  <c r="AJ57" i="30"/>
  <c r="AJ58" i="30"/>
  <c r="AJ59" i="30"/>
  <c r="AJ60" i="30"/>
  <c r="AJ61" i="30"/>
  <c r="AJ62" i="30"/>
  <c r="AJ63" i="30"/>
  <c r="AJ64" i="30"/>
  <c r="AJ65" i="30"/>
  <c r="AJ2" i="30"/>
  <c r="AG3" i="30"/>
  <c r="AG4" i="30"/>
  <c r="AG5" i="30"/>
  <c r="AG6" i="30"/>
  <c r="AG7" i="30"/>
  <c r="AG8" i="30"/>
  <c r="AG9" i="30"/>
  <c r="AG10" i="30"/>
  <c r="AG11" i="30"/>
  <c r="AG12" i="30"/>
  <c r="AG13" i="30"/>
  <c r="AG14" i="30"/>
  <c r="AG15" i="30"/>
  <c r="AG16" i="30"/>
  <c r="AG17" i="30"/>
  <c r="AG18" i="30"/>
  <c r="AG19" i="30"/>
  <c r="AG20" i="30"/>
  <c r="AG21" i="30"/>
  <c r="AG22" i="30"/>
  <c r="AG23" i="30"/>
  <c r="AG24" i="30"/>
  <c r="AG25" i="30"/>
  <c r="AG26" i="30"/>
  <c r="AG27" i="30"/>
  <c r="AG28" i="30"/>
  <c r="AG29" i="30"/>
  <c r="AG30" i="30"/>
  <c r="AG31" i="30"/>
  <c r="AG32" i="30"/>
  <c r="AG33" i="30"/>
  <c r="AG34" i="30"/>
  <c r="AG35" i="30"/>
  <c r="AG36" i="30"/>
  <c r="AG37" i="30"/>
  <c r="AG38" i="30"/>
  <c r="AG39" i="30"/>
  <c r="AG40" i="30"/>
  <c r="AG41" i="30"/>
  <c r="AG42" i="30"/>
  <c r="AG43" i="30"/>
  <c r="AG44" i="30"/>
  <c r="AG45" i="30"/>
  <c r="AG46" i="30"/>
  <c r="AG47" i="30"/>
  <c r="AG48" i="30"/>
  <c r="AG49" i="30"/>
  <c r="AG50" i="30"/>
  <c r="AG51" i="30"/>
  <c r="AG52" i="30"/>
  <c r="AG53" i="30"/>
  <c r="AG54" i="30"/>
  <c r="AG55" i="30"/>
  <c r="AG56" i="30"/>
  <c r="AG57" i="30"/>
  <c r="AG58" i="30"/>
  <c r="AG59" i="30"/>
  <c r="AG60" i="30"/>
  <c r="AG61" i="30"/>
  <c r="AG62" i="30"/>
  <c r="AG63" i="30"/>
  <c r="AG64" i="30"/>
  <c r="AG65" i="30"/>
  <c r="AG2" i="30"/>
  <c r="AD3" i="30"/>
  <c r="AD4" i="30"/>
  <c r="AD5" i="30"/>
  <c r="AD6" i="30"/>
  <c r="AD7" i="30"/>
  <c r="AD8" i="30"/>
  <c r="AD9" i="30"/>
  <c r="AD10" i="30"/>
  <c r="AD11" i="30"/>
  <c r="AD12" i="30"/>
  <c r="AD13" i="30"/>
  <c r="AD14" i="30"/>
  <c r="AD15" i="30"/>
  <c r="AD16" i="30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34" i="30"/>
  <c r="AD35" i="30"/>
  <c r="AD36" i="30"/>
  <c r="AD37" i="30"/>
  <c r="AD38" i="30"/>
  <c r="AD39" i="30"/>
  <c r="AD40" i="30"/>
  <c r="AD41" i="30"/>
  <c r="AD42" i="30"/>
  <c r="AD43" i="30"/>
  <c r="AD44" i="30"/>
  <c r="AB44" i="30" s="1"/>
  <c r="AC44" i="30" s="1" a="1"/>
  <c r="AC44" i="30" s="1"/>
  <c r="AD45" i="30"/>
  <c r="AB45" i="30" s="1"/>
  <c r="AC45" i="30" s="1" a="1"/>
  <c r="AC45" i="30" s="1"/>
  <c r="AD46" i="30"/>
  <c r="AB46" i="30" s="1"/>
  <c r="AC46" i="30" s="1" a="1"/>
  <c r="AC46" i="30" s="1"/>
  <c r="AD47" i="30"/>
  <c r="AB47" i="30" s="1"/>
  <c r="AC47" i="30" s="1" a="1"/>
  <c r="AC47" i="30" s="1"/>
  <c r="AD48" i="30"/>
  <c r="AB48" i="30" s="1"/>
  <c r="AC48" i="30" s="1" a="1"/>
  <c r="AC48" i="30" s="1"/>
  <c r="AD49" i="30"/>
  <c r="AB49" i="30" s="1"/>
  <c r="AC49" i="30" s="1" a="1"/>
  <c r="AC49" i="30" s="1"/>
  <c r="AD50" i="30"/>
  <c r="AB50" i="30" s="1"/>
  <c r="AC50" i="30" s="1" a="1"/>
  <c r="AC50" i="30" s="1"/>
  <c r="AD51" i="30"/>
  <c r="AB51" i="30" s="1"/>
  <c r="AC51" i="30" s="1" a="1"/>
  <c r="AC51" i="30" s="1"/>
  <c r="AD52" i="30"/>
  <c r="AB52" i="30" s="1"/>
  <c r="AC52" i="30" s="1" a="1"/>
  <c r="AC52" i="30" s="1"/>
  <c r="AD53" i="30"/>
  <c r="AB53" i="30" s="1"/>
  <c r="AC53" i="30" s="1" a="1"/>
  <c r="AC53" i="30" s="1"/>
  <c r="AD54" i="30"/>
  <c r="AB54" i="30" s="1"/>
  <c r="AC54" i="30" s="1" a="1"/>
  <c r="AC54" i="30" s="1"/>
  <c r="AD55" i="30"/>
  <c r="AB55" i="30" s="1"/>
  <c r="AC55" i="30" s="1" a="1"/>
  <c r="AC55" i="30" s="1"/>
  <c r="AD56" i="30"/>
  <c r="AB56" i="30" s="1"/>
  <c r="AC56" i="30" s="1" a="1"/>
  <c r="AC56" i="30" s="1"/>
  <c r="AD57" i="30"/>
  <c r="AB57" i="30" s="1"/>
  <c r="AC57" i="30" s="1" a="1"/>
  <c r="AC57" i="30" s="1"/>
  <c r="AD58" i="30"/>
  <c r="AB58" i="30" s="1"/>
  <c r="AC58" i="30" s="1" a="1"/>
  <c r="AC58" i="30" s="1"/>
  <c r="AD59" i="30"/>
  <c r="AB59" i="30" s="1"/>
  <c r="AC59" i="30" s="1" a="1"/>
  <c r="AC59" i="30" s="1"/>
  <c r="AD60" i="30"/>
  <c r="AB60" i="30" s="1"/>
  <c r="AC60" i="30" s="1" a="1"/>
  <c r="AC60" i="30" s="1"/>
  <c r="AD61" i="30"/>
  <c r="AB61" i="30" s="1"/>
  <c r="AC61" i="30" s="1" a="1"/>
  <c r="AC61" i="30" s="1"/>
  <c r="AD62" i="30"/>
  <c r="AB62" i="30" s="1"/>
  <c r="AC62" i="30" s="1" a="1"/>
  <c r="AC62" i="30" s="1"/>
  <c r="AD63" i="30"/>
  <c r="AB63" i="30" s="1"/>
  <c r="AC63" i="30" s="1" a="1"/>
  <c r="AC63" i="30" s="1"/>
  <c r="AD64" i="30"/>
  <c r="AB64" i="30" s="1"/>
  <c r="AC64" i="30" s="1" a="1"/>
  <c r="AC64" i="30" s="1"/>
  <c r="AD65" i="30"/>
  <c r="AB65" i="30" s="1"/>
  <c r="AC65" i="30" s="1" a="1"/>
  <c r="AC65" i="30" s="1"/>
  <c r="AD2" i="30"/>
  <c r="R3" i="30"/>
  <c r="R4" i="30"/>
  <c r="R5" i="30"/>
  <c r="R6" i="30"/>
  <c r="R7" i="30"/>
  <c r="R8" i="30"/>
  <c r="R9" i="30"/>
  <c r="R10" i="30"/>
  <c r="R11" i="30"/>
  <c r="R12" i="30"/>
  <c r="R13" i="30"/>
  <c r="R14" i="30"/>
  <c r="R15" i="30"/>
  <c r="R16" i="30"/>
  <c r="R17" i="30"/>
  <c r="R18" i="30"/>
  <c r="R19" i="30"/>
  <c r="R20" i="30"/>
  <c r="R21" i="30"/>
  <c r="R22" i="30"/>
  <c r="R23" i="30"/>
  <c r="R24" i="30"/>
  <c r="R25" i="30"/>
  <c r="R26" i="30"/>
  <c r="R27" i="30"/>
  <c r="R28" i="30"/>
  <c r="R29" i="30"/>
  <c r="R30" i="30"/>
  <c r="R31" i="30"/>
  <c r="R32" i="30"/>
  <c r="R33" i="30"/>
  <c r="R34" i="30"/>
  <c r="R35" i="30"/>
  <c r="R36" i="30"/>
  <c r="R37" i="30"/>
  <c r="R38" i="30"/>
  <c r="R39" i="30"/>
  <c r="R40" i="30"/>
  <c r="R41" i="30"/>
  <c r="R42" i="30"/>
  <c r="R43" i="30"/>
  <c r="R44" i="30"/>
  <c r="R45" i="30"/>
  <c r="R46" i="30"/>
  <c r="R47" i="30"/>
  <c r="R48" i="30"/>
  <c r="R49" i="30"/>
  <c r="R50" i="30"/>
  <c r="R51" i="30"/>
  <c r="R52" i="30"/>
  <c r="R53" i="30"/>
  <c r="R54" i="30"/>
  <c r="R55" i="30"/>
  <c r="R56" i="30"/>
  <c r="R57" i="30"/>
  <c r="R58" i="30"/>
  <c r="R59" i="30"/>
  <c r="R60" i="30"/>
  <c r="R61" i="30"/>
  <c r="R62" i="30"/>
  <c r="R63" i="30"/>
  <c r="R64" i="30"/>
  <c r="R65" i="30"/>
  <c r="R2" i="30"/>
  <c r="O3" i="30"/>
  <c r="O4" i="30"/>
  <c r="O5" i="30"/>
  <c r="O6" i="30"/>
  <c r="O7" i="30"/>
  <c r="O8" i="30"/>
  <c r="O9" i="30"/>
  <c r="O10" i="30"/>
  <c r="O11" i="30"/>
  <c r="O12" i="30"/>
  <c r="O13" i="30"/>
  <c r="O14" i="30"/>
  <c r="O15" i="30"/>
  <c r="O16" i="30"/>
  <c r="O17" i="30"/>
  <c r="O18" i="30"/>
  <c r="O19" i="30"/>
  <c r="O20" i="30"/>
  <c r="O21" i="30"/>
  <c r="O22" i="30"/>
  <c r="O23" i="30"/>
  <c r="O24" i="30"/>
  <c r="O25" i="30"/>
  <c r="O26" i="30"/>
  <c r="O27" i="30"/>
  <c r="O28" i="30"/>
  <c r="O29" i="30"/>
  <c r="O30" i="30"/>
  <c r="O31" i="30"/>
  <c r="O32" i="30"/>
  <c r="O33" i="30"/>
  <c r="O34" i="30"/>
  <c r="O35" i="30"/>
  <c r="O36" i="30"/>
  <c r="O37" i="30"/>
  <c r="O38" i="30"/>
  <c r="O39" i="30"/>
  <c r="O40" i="30"/>
  <c r="O41" i="30"/>
  <c r="O42" i="30"/>
  <c r="O43" i="30"/>
  <c r="O44" i="30"/>
  <c r="O45" i="30"/>
  <c r="O46" i="30"/>
  <c r="O47" i="30"/>
  <c r="O48" i="30"/>
  <c r="O49" i="30"/>
  <c r="O50" i="30"/>
  <c r="O51" i="30"/>
  <c r="O52" i="30"/>
  <c r="O53" i="30"/>
  <c r="O54" i="30"/>
  <c r="O55" i="30"/>
  <c r="O56" i="30"/>
  <c r="O57" i="30"/>
  <c r="O58" i="30"/>
  <c r="O59" i="30"/>
  <c r="O60" i="30"/>
  <c r="O61" i="30"/>
  <c r="O62" i="30"/>
  <c r="O63" i="30"/>
  <c r="O64" i="30"/>
  <c r="O65" i="30"/>
  <c r="O2" i="30"/>
  <c r="U65" i="30"/>
  <c r="U64" i="30"/>
  <c r="U63" i="30"/>
  <c r="U62" i="30"/>
  <c r="U61" i="30"/>
  <c r="U60" i="30"/>
  <c r="U59" i="30"/>
  <c r="U58" i="30"/>
  <c r="U57" i="30"/>
  <c r="U56" i="30"/>
  <c r="U55" i="30"/>
  <c r="U54" i="30"/>
  <c r="U53" i="30"/>
  <c r="U52" i="30"/>
  <c r="U51" i="30"/>
  <c r="U50" i="30"/>
  <c r="U49" i="30"/>
  <c r="U48" i="30"/>
  <c r="U47" i="30"/>
  <c r="U46" i="30"/>
  <c r="U45" i="30"/>
  <c r="U44" i="30"/>
  <c r="U43" i="30"/>
  <c r="U42" i="30"/>
  <c r="U41" i="30"/>
  <c r="U40" i="30"/>
  <c r="U39" i="30"/>
  <c r="U38" i="30"/>
  <c r="U37" i="30"/>
  <c r="U36" i="30"/>
  <c r="U35" i="30"/>
  <c r="U34" i="30"/>
  <c r="U33" i="30"/>
  <c r="U32" i="30"/>
  <c r="U31" i="30"/>
  <c r="U30" i="30"/>
  <c r="U29" i="30"/>
  <c r="U28" i="30"/>
  <c r="U27" i="30"/>
  <c r="U26" i="30"/>
  <c r="U25" i="30"/>
  <c r="U24" i="30"/>
  <c r="U23" i="30"/>
  <c r="U22" i="30"/>
  <c r="U21" i="30"/>
  <c r="U20" i="30"/>
  <c r="U19" i="30"/>
  <c r="U18" i="30"/>
  <c r="U17" i="30"/>
  <c r="U16" i="30"/>
  <c r="U15" i="30"/>
  <c r="U14" i="30"/>
  <c r="U13" i="30"/>
  <c r="U12" i="30"/>
  <c r="U11" i="30"/>
  <c r="U10" i="30"/>
  <c r="U9" i="30"/>
  <c r="U8" i="30"/>
  <c r="U7" i="30"/>
  <c r="U6" i="30"/>
  <c r="U5" i="30"/>
  <c r="U4" i="30"/>
  <c r="U3" i="30"/>
  <c r="U2" i="30"/>
  <c r="L65" i="30"/>
  <c r="L64" i="30"/>
  <c r="L63" i="30"/>
  <c r="L62" i="30"/>
  <c r="L61" i="30"/>
  <c r="L60" i="30"/>
  <c r="L59" i="30"/>
  <c r="L58" i="30"/>
  <c r="L57" i="30"/>
  <c r="L56" i="30"/>
  <c r="L55" i="30"/>
  <c r="L54" i="30"/>
  <c r="L53" i="30"/>
  <c r="L52" i="30"/>
  <c r="L51" i="30"/>
  <c r="L50" i="30"/>
  <c r="L49" i="30"/>
  <c r="L48" i="30"/>
  <c r="L47" i="30"/>
  <c r="L46" i="30"/>
  <c r="L45" i="30"/>
  <c r="L44" i="30"/>
  <c r="L43" i="30"/>
  <c r="L42" i="30"/>
  <c r="L41" i="30"/>
  <c r="L40" i="30"/>
  <c r="L39" i="30"/>
  <c r="L38" i="30"/>
  <c r="L37" i="30"/>
  <c r="L36" i="30"/>
  <c r="L35" i="30"/>
  <c r="L34" i="30"/>
  <c r="L33" i="30"/>
  <c r="L32" i="30"/>
  <c r="L31" i="30"/>
  <c r="L30" i="30"/>
  <c r="L29" i="30"/>
  <c r="L28" i="30"/>
  <c r="L27" i="30"/>
  <c r="L26" i="30"/>
  <c r="L25" i="30"/>
  <c r="L24" i="30"/>
  <c r="L23" i="30"/>
  <c r="L22" i="30"/>
  <c r="L21" i="30"/>
  <c r="L20" i="30"/>
  <c r="L19" i="30"/>
  <c r="L18" i="30"/>
  <c r="L17" i="30"/>
  <c r="L16" i="30"/>
  <c r="L15" i="30"/>
  <c r="L14" i="30"/>
  <c r="L13" i="30"/>
  <c r="L12" i="30"/>
  <c r="L11" i="30"/>
  <c r="L10" i="30"/>
  <c r="L9" i="30"/>
  <c r="L8" i="30"/>
  <c r="L7" i="30"/>
  <c r="L6" i="30"/>
  <c r="L5" i="30"/>
  <c r="L4" i="30"/>
  <c r="L3" i="30"/>
  <c r="L2" i="30"/>
  <c r="H98" i="18"/>
  <c r="G98" i="18"/>
  <c r="F98" i="18"/>
  <c r="E98" i="18"/>
  <c r="D98" i="18"/>
  <c r="C98" i="18"/>
  <c r="B98" i="18"/>
  <c r="H69" i="18"/>
  <c r="F69" i="18"/>
  <c r="E69" i="18"/>
  <c r="D69" i="18"/>
  <c r="C69" i="18"/>
  <c r="B69" i="18"/>
  <c r="H68" i="18"/>
  <c r="F68" i="18"/>
  <c r="E68" i="18"/>
  <c r="D68" i="18"/>
  <c r="C68" i="18"/>
  <c r="B68" i="18"/>
  <c r="H67" i="18"/>
  <c r="F67" i="18"/>
  <c r="E67" i="18"/>
  <c r="D67" i="18"/>
  <c r="C67" i="18"/>
  <c r="B67" i="18"/>
  <c r="H66" i="18"/>
  <c r="F66" i="18"/>
  <c r="E66" i="18"/>
  <c r="D66" i="18"/>
  <c r="C66" i="18"/>
  <c r="B66" i="18"/>
  <c r="H65" i="18"/>
  <c r="G65" i="18"/>
  <c r="F65" i="18"/>
  <c r="E65" i="18"/>
  <c r="D65" i="18"/>
  <c r="C65" i="18"/>
  <c r="B65" i="18"/>
  <c r="H64" i="18"/>
  <c r="G64" i="18"/>
  <c r="F64" i="18"/>
  <c r="E64" i="18"/>
  <c r="D64" i="18"/>
  <c r="C64" i="18"/>
  <c r="B64" i="18"/>
  <c r="H63" i="18"/>
  <c r="G63" i="18"/>
  <c r="F63" i="18"/>
  <c r="E63" i="18"/>
  <c r="D63" i="18"/>
  <c r="C63" i="18"/>
  <c r="B63" i="18"/>
  <c r="H62" i="18"/>
  <c r="G62" i="18"/>
  <c r="F62" i="18"/>
  <c r="E62" i="18"/>
  <c r="D62" i="18"/>
  <c r="C62" i="18"/>
  <c r="B62" i="18"/>
  <c r="H61" i="18"/>
  <c r="G61" i="18"/>
  <c r="F61" i="18"/>
  <c r="E61" i="18"/>
  <c r="D61" i="18"/>
  <c r="C61" i="18"/>
  <c r="B61" i="18"/>
  <c r="H60" i="18"/>
  <c r="G60" i="18"/>
  <c r="F60" i="18"/>
  <c r="E60" i="18"/>
  <c r="D60" i="18"/>
  <c r="C60" i="18"/>
  <c r="B60" i="18"/>
  <c r="H59" i="18"/>
  <c r="G59" i="18"/>
  <c r="F59" i="18"/>
  <c r="E59" i="18"/>
  <c r="D59" i="18"/>
  <c r="C59" i="18"/>
  <c r="B59" i="18"/>
  <c r="H58" i="18"/>
  <c r="G58" i="18"/>
  <c r="F58" i="18"/>
  <c r="E58" i="18"/>
  <c r="D58" i="18"/>
  <c r="C58" i="18"/>
  <c r="B58" i="18"/>
  <c r="H57" i="18"/>
  <c r="G57" i="18"/>
  <c r="F57" i="18"/>
  <c r="E57" i="18"/>
  <c r="D57" i="18"/>
  <c r="C57" i="18"/>
  <c r="B57" i="18"/>
  <c r="H56" i="18"/>
  <c r="G56" i="18"/>
  <c r="F56" i="18"/>
  <c r="E56" i="18"/>
  <c r="D56" i="18"/>
  <c r="C56" i="18"/>
  <c r="B56" i="18"/>
  <c r="H55" i="18"/>
  <c r="G55" i="18"/>
  <c r="F55" i="18"/>
  <c r="E55" i="18"/>
  <c r="D55" i="18"/>
  <c r="C55" i="18"/>
  <c r="B55" i="18"/>
  <c r="H54" i="18"/>
  <c r="G54" i="18"/>
  <c r="F54" i="18"/>
  <c r="E54" i="18"/>
  <c r="D54" i="18"/>
  <c r="C54" i="18"/>
  <c r="B54" i="18"/>
  <c r="H53" i="18"/>
  <c r="G53" i="18"/>
  <c r="F53" i="18"/>
  <c r="E53" i="18"/>
  <c r="D53" i="18"/>
  <c r="C53" i="18"/>
  <c r="B53" i="18"/>
  <c r="H52" i="18"/>
  <c r="G52" i="18"/>
  <c r="F52" i="18"/>
  <c r="E52" i="18"/>
  <c r="D52" i="18"/>
  <c r="C52" i="18"/>
  <c r="B52" i="18"/>
  <c r="H51" i="18"/>
  <c r="G51" i="18"/>
  <c r="F51" i="18"/>
  <c r="E51" i="18"/>
  <c r="D51" i="18"/>
  <c r="C51" i="18"/>
  <c r="B51" i="18"/>
  <c r="H50" i="18"/>
  <c r="G50" i="18"/>
  <c r="F50" i="18"/>
  <c r="E50" i="18"/>
  <c r="D50" i="18"/>
  <c r="C50" i="18"/>
  <c r="B50" i="18"/>
  <c r="H49" i="18"/>
  <c r="G49" i="18"/>
  <c r="F49" i="18"/>
  <c r="E49" i="18"/>
  <c r="D49" i="18"/>
  <c r="C49" i="18"/>
  <c r="B49" i="18"/>
  <c r="H48" i="18"/>
  <c r="G48" i="18"/>
  <c r="F48" i="18"/>
  <c r="E48" i="18"/>
  <c r="D48" i="18"/>
  <c r="C48" i="18"/>
  <c r="B48" i="18"/>
  <c r="H47" i="18"/>
  <c r="G47" i="18"/>
  <c r="F47" i="18"/>
  <c r="E47" i="18"/>
  <c r="D47" i="18"/>
  <c r="C47" i="18"/>
  <c r="B47" i="18"/>
  <c r="H46" i="18"/>
  <c r="G46" i="18"/>
  <c r="F46" i="18"/>
  <c r="E46" i="18"/>
  <c r="D46" i="18"/>
  <c r="C46" i="18"/>
  <c r="B46" i="18"/>
  <c r="H45" i="18"/>
  <c r="G45" i="18"/>
  <c r="F45" i="18"/>
  <c r="E45" i="18"/>
  <c r="D45" i="18"/>
  <c r="C45" i="18"/>
  <c r="B45" i="18"/>
  <c r="H44" i="18"/>
  <c r="G44" i="18"/>
  <c r="F44" i="18"/>
  <c r="E44" i="18"/>
  <c r="D44" i="18"/>
  <c r="C44" i="18"/>
  <c r="B44" i="18"/>
  <c r="H43" i="18"/>
  <c r="G43" i="18"/>
  <c r="F43" i="18"/>
  <c r="E43" i="18"/>
  <c r="D43" i="18"/>
  <c r="C43" i="18"/>
  <c r="B43" i="18"/>
  <c r="H42" i="18"/>
  <c r="G42" i="18"/>
  <c r="F42" i="18"/>
  <c r="E42" i="18"/>
  <c r="D42" i="18"/>
  <c r="C42" i="18"/>
  <c r="B42" i="18"/>
  <c r="H41" i="18"/>
  <c r="G41" i="18"/>
  <c r="F41" i="18"/>
  <c r="E41" i="18"/>
  <c r="D41" i="18"/>
  <c r="C41" i="18"/>
  <c r="B41" i="18"/>
  <c r="H40" i="18"/>
  <c r="G40" i="18"/>
  <c r="F40" i="18"/>
  <c r="E40" i="18"/>
  <c r="D40" i="18"/>
  <c r="C40" i="18"/>
  <c r="B40" i="18"/>
  <c r="H39" i="18"/>
  <c r="G39" i="18"/>
  <c r="F39" i="18"/>
  <c r="E39" i="18"/>
  <c r="D39" i="18"/>
  <c r="C39" i="18"/>
  <c r="B39" i="18"/>
  <c r="H38" i="18"/>
  <c r="G38" i="18"/>
  <c r="F38" i="18"/>
  <c r="E38" i="18"/>
  <c r="D38" i="18"/>
  <c r="C38" i="18"/>
  <c r="B38" i="18"/>
  <c r="H37" i="18"/>
  <c r="G37" i="18"/>
  <c r="F37" i="18"/>
  <c r="E37" i="18"/>
  <c r="D37" i="18"/>
  <c r="C37" i="18"/>
  <c r="B37" i="18"/>
  <c r="H36" i="18"/>
  <c r="G36" i="18"/>
  <c r="F36" i="18"/>
  <c r="E36" i="18"/>
  <c r="D36" i="18"/>
  <c r="C36" i="18"/>
  <c r="B36" i="18"/>
  <c r="H35" i="18"/>
  <c r="G35" i="18"/>
  <c r="F35" i="18"/>
  <c r="E35" i="18"/>
  <c r="D35" i="18"/>
  <c r="C35" i="18"/>
  <c r="B35" i="18"/>
  <c r="H34" i="18"/>
  <c r="G34" i="18"/>
  <c r="F34" i="18"/>
  <c r="E34" i="18"/>
  <c r="D34" i="18"/>
  <c r="C34" i="18"/>
  <c r="B34" i="18"/>
  <c r="H33" i="18"/>
  <c r="G33" i="18"/>
  <c r="F33" i="18"/>
  <c r="E33" i="18"/>
  <c r="D33" i="18"/>
  <c r="C33" i="18"/>
  <c r="B33" i="18"/>
  <c r="H32" i="18"/>
  <c r="G32" i="18"/>
  <c r="F32" i="18"/>
  <c r="E32" i="18"/>
  <c r="D32" i="18"/>
  <c r="C32" i="18"/>
  <c r="B32" i="18"/>
  <c r="H31" i="18"/>
  <c r="G31" i="18"/>
  <c r="F31" i="18"/>
  <c r="E31" i="18"/>
  <c r="D31" i="18"/>
  <c r="C31" i="18"/>
  <c r="B31" i="18"/>
  <c r="H30" i="18"/>
  <c r="G30" i="18"/>
  <c r="F30" i="18"/>
  <c r="E30" i="18"/>
  <c r="D30" i="18"/>
  <c r="C30" i="18"/>
  <c r="B30" i="18"/>
  <c r="H29" i="18"/>
  <c r="G29" i="18"/>
  <c r="F29" i="18"/>
  <c r="E29" i="18"/>
  <c r="D29" i="18"/>
  <c r="C29" i="18"/>
  <c r="B29" i="18"/>
  <c r="H28" i="18"/>
  <c r="G28" i="18"/>
  <c r="F28" i="18"/>
  <c r="E28" i="18"/>
  <c r="D28" i="18"/>
  <c r="C28" i="18"/>
  <c r="B28" i="18"/>
  <c r="H27" i="18"/>
  <c r="G27" i="18"/>
  <c r="F27" i="18"/>
  <c r="E27" i="18"/>
  <c r="D27" i="18"/>
  <c r="C27" i="18"/>
  <c r="B27" i="18"/>
  <c r="H26" i="18"/>
  <c r="G26" i="18"/>
  <c r="F26" i="18"/>
  <c r="E26" i="18"/>
  <c r="D26" i="18"/>
  <c r="C26" i="18"/>
  <c r="B26" i="18"/>
  <c r="H25" i="18"/>
  <c r="G25" i="18"/>
  <c r="F25" i="18"/>
  <c r="E25" i="18"/>
  <c r="D25" i="18"/>
  <c r="C25" i="18"/>
  <c r="B25" i="18"/>
  <c r="H24" i="18"/>
  <c r="G24" i="18"/>
  <c r="F24" i="18"/>
  <c r="E24" i="18"/>
  <c r="D24" i="18"/>
  <c r="C24" i="18"/>
  <c r="B24" i="18"/>
  <c r="H23" i="18"/>
  <c r="G23" i="18"/>
  <c r="F23" i="18"/>
  <c r="E23" i="18"/>
  <c r="D23" i="18"/>
  <c r="C23" i="18"/>
  <c r="B23" i="18"/>
  <c r="H22" i="18"/>
  <c r="G22" i="18"/>
  <c r="F22" i="18"/>
  <c r="E22" i="18"/>
  <c r="D22" i="18"/>
  <c r="C22" i="18"/>
  <c r="B22" i="18"/>
  <c r="H21" i="18"/>
  <c r="G21" i="18"/>
  <c r="F21" i="18"/>
  <c r="E21" i="18"/>
  <c r="D21" i="18"/>
  <c r="C21" i="18"/>
  <c r="B21" i="18"/>
  <c r="H20" i="18"/>
  <c r="G20" i="18"/>
  <c r="F20" i="18"/>
  <c r="E20" i="18"/>
  <c r="D20" i="18"/>
  <c r="C20" i="18"/>
  <c r="B20" i="18"/>
  <c r="H19" i="18"/>
  <c r="G19" i="18"/>
  <c r="F19" i="18"/>
  <c r="E19" i="18"/>
  <c r="D19" i="18"/>
  <c r="C19" i="18"/>
  <c r="B19" i="18"/>
  <c r="H18" i="18"/>
  <c r="G18" i="18"/>
  <c r="F18" i="18"/>
  <c r="E18" i="18"/>
  <c r="D18" i="18"/>
  <c r="C18" i="18"/>
  <c r="B18" i="18"/>
  <c r="H17" i="18"/>
  <c r="F17" i="18"/>
  <c r="E17" i="18"/>
  <c r="D17" i="18"/>
  <c r="C17" i="18"/>
  <c r="B17" i="18"/>
  <c r="H16" i="18"/>
  <c r="F16" i="18"/>
  <c r="E16" i="18"/>
  <c r="D16" i="18"/>
  <c r="C16" i="18"/>
  <c r="B16" i="18"/>
  <c r="H15" i="18"/>
  <c r="F15" i="18"/>
  <c r="E15" i="18"/>
  <c r="D15" i="18"/>
  <c r="C15" i="18"/>
  <c r="B15" i="18"/>
  <c r="H14" i="18"/>
  <c r="F14" i="18"/>
  <c r="E14" i="18"/>
  <c r="D14" i="18"/>
  <c r="C14" i="18"/>
  <c r="B14" i="18"/>
  <c r="H13" i="18"/>
  <c r="F13" i="18"/>
  <c r="E13" i="18"/>
  <c r="D13" i="18"/>
  <c r="C13" i="18"/>
  <c r="B13" i="18"/>
  <c r="H12" i="18"/>
  <c r="F12" i="18"/>
  <c r="E12" i="18"/>
  <c r="D12" i="18"/>
  <c r="C12" i="18"/>
  <c r="B12" i="18"/>
  <c r="H11" i="18"/>
  <c r="F11" i="18"/>
  <c r="E11" i="18"/>
  <c r="D11" i="18"/>
  <c r="C11" i="18"/>
  <c r="B11" i="18"/>
  <c r="H10" i="18"/>
  <c r="F10" i="18"/>
  <c r="E10" i="18"/>
  <c r="D10" i="18"/>
  <c r="C10" i="18"/>
  <c r="B10" i="18"/>
  <c r="K68" i="1"/>
  <c r="K68" i="1" a="1"/>
  <c r="Q66" i="1"/>
  <c r="P66" i="1"/>
  <c r="O66" i="1"/>
  <c r="N66" i="1"/>
  <c r="M66" i="1"/>
  <c r="L66" i="1"/>
  <c r="K66" i="1"/>
  <c r="Q65" i="1"/>
  <c r="P65" i="1"/>
  <c r="O65" i="1"/>
  <c r="N65" i="1"/>
  <c r="M65" i="1"/>
  <c r="L65" i="1"/>
  <c r="K65" i="1"/>
  <c r="Q64" i="1"/>
  <c r="P64" i="1"/>
  <c r="O64" i="1"/>
  <c r="N64" i="1"/>
  <c r="M64" i="1"/>
  <c r="L64" i="1"/>
  <c r="K64" i="1"/>
  <c r="Q63" i="1"/>
  <c r="P63" i="1"/>
  <c r="O63" i="1"/>
  <c r="N63" i="1"/>
  <c r="M63" i="1"/>
  <c r="L63" i="1"/>
  <c r="K63" i="1"/>
  <c r="Q62" i="1"/>
  <c r="P62" i="1"/>
  <c r="O62" i="1"/>
  <c r="N62" i="1"/>
  <c r="M62" i="1"/>
  <c r="L62" i="1"/>
  <c r="K62" i="1"/>
  <c r="Q61" i="1"/>
  <c r="P61" i="1"/>
  <c r="O61" i="1"/>
  <c r="N61" i="1"/>
  <c r="M61" i="1"/>
  <c r="L61" i="1"/>
  <c r="K61" i="1"/>
  <c r="Q60" i="1"/>
  <c r="P60" i="1"/>
  <c r="O60" i="1"/>
  <c r="N60" i="1"/>
  <c r="M60" i="1"/>
  <c r="L60" i="1"/>
  <c r="K60" i="1"/>
  <c r="Q59" i="1"/>
  <c r="P59" i="1"/>
  <c r="O59" i="1"/>
  <c r="N59" i="1"/>
  <c r="M59" i="1"/>
  <c r="L59" i="1"/>
  <c r="K59" i="1"/>
  <c r="Q58" i="1"/>
  <c r="P58" i="1"/>
  <c r="O58" i="1"/>
  <c r="N58" i="1"/>
  <c r="M58" i="1"/>
  <c r="L58" i="1"/>
  <c r="K58" i="1"/>
  <c r="Q57" i="1"/>
  <c r="P57" i="1"/>
  <c r="O57" i="1"/>
  <c r="N57" i="1"/>
  <c r="M57" i="1"/>
  <c r="L57" i="1"/>
  <c r="K57" i="1"/>
  <c r="Q56" i="1"/>
  <c r="P56" i="1"/>
  <c r="O56" i="1"/>
  <c r="N56" i="1"/>
  <c r="M56" i="1"/>
  <c r="L56" i="1"/>
  <c r="K56" i="1"/>
  <c r="Q55" i="1"/>
  <c r="P55" i="1"/>
  <c r="O55" i="1"/>
  <c r="N55" i="1"/>
  <c r="M55" i="1"/>
  <c r="L55" i="1"/>
  <c r="K55" i="1"/>
  <c r="Q54" i="1"/>
  <c r="P54" i="1"/>
  <c r="O54" i="1"/>
  <c r="N54" i="1"/>
  <c r="M54" i="1"/>
  <c r="L54" i="1"/>
  <c r="K54" i="1"/>
  <c r="Q53" i="1"/>
  <c r="P53" i="1"/>
  <c r="O53" i="1"/>
  <c r="N53" i="1"/>
  <c r="M53" i="1"/>
  <c r="L53" i="1"/>
  <c r="K53" i="1"/>
  <c r="Q52" i="1"/>
  <c r="P52" i="1"/>
  <c r="O52" i="1"/>
  <c r="N52" i="1"/>
  <c r="M52" i="1"/>
  <c r="L52" i="1"/>
  <c r="K52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P50" i="1"/>
  <c r="O50" i="1"/>
  <c r="N50" i="1"/>
  <c r="M50" i="1"/>
  <c r="L50" i="1"/>
  <c r="K50" i="1"/>
  <c r="Q49" i="1"/>
  <c r="P49" i="1"/>
  <c r="O49" i="1"/>
  <c r="N49" i="1"/>
  <c r="M49" i="1"/>
  <c r="L49" i="1"/>
  <c r="K49" i="1"/>
  <c r="Q48" i="1"/>
  <c r="P48" i="1"/>
  <c r="O48" i="1"/>
  <c r="N48" i="1"/>
  <c r="M48" i="1"/>
  <c r="L48" i="1"/>
  <c r="K48" i="1"/>
  <c r="Q47" i="1"/>
  <c r="P47" i="1"/>
  <c r="O47" i="1"/>
  <c r="N47" i="1"/>
  <c r="M47" i="1"/>
  <c r="L47" i="1"/>
  <c r="K47" i="1"/>
  <c r="Q46" i="1"/>
  <c r="P46" i="1"/>
  <c r="O46" i="1"/>
  <c r="N46" i="1"/>
  <c r="M46" i="1"/>
  <c r="L46" i="1"/>
  <c r="K46" i="1"/>
  <c r="Q45" i="1"/>
  <c r="P45" i="1"/>
  <c r="O45" i="1"/>
  <c r="N45" i="1"/>
  <c r="M45" i="1"/>
  <c r="L45" i="1"/>
  <c r="K45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U41" i="1"/>
  <c r="T41" i="1"/>
  <c r="S41" i="1"/>
  <c r="R41" i="1"/>
  <c r="A41" i="1"/>
  <c r="U40" i="1"/>
  <c r="T40" i="1"/>
  <c r="S40" i="1"/>
  <c r="R40" i="1"/>
  <c r="U39" i="1"/>
  <c r="T39" i="1"/>
  <c r="S39" i="1"/>
  <c r="R39" i="1"/>
  <c r="A39" i="1"/>
  <c r="U38" i="1"/>
  <c r="T38" i="1"/>
  <c r="S38" i="1"/>
  <c r="R38" i="1"/>
  <c r="U37" i="1"/>
  <c r="T37" i="1"/>
  <c r="S37" i="1"/>
  <c r="R37" i="1"/>
  <c r="U36" i="1"/>
  <c r="T36" i="1"/>
  <c r="S36" i="1"/>
  <c r="R36" i="1"/>
  <c r="U35" i="1"/>
  <c r="T35" i="1"/>
  <c r="S35" i="1"/>
  <c r="R35" i="1"/>
  <c r="A35" i="1"/>
  <c r="U34" i="1"/>
  <c r="T34" i="1"/>
  <c r="S34" i="1"/>
  <c r="R34" i="1"/>
  <c r="A34" i="1"/>
  <c r="U33" i="1"/>
  <c r="S33" i="1"/>
  <c r="R33" i="1"/>
  <c r="A33" i="1"/>
  <c r="U32" i="1"/>
  <c r="T32" i="1"/>
  <c r="S32" i="1"/>
  <c r="R32" i="1"/>
  <c r="A32" i="1"/>
  <c r="U31" i="1"/>
  <c r="S31" i="1"/>
  <c r="R31" i="1"/>
  <c r="A31" i="1"/>
  <c r="U30" i="1"/>
  <c r="S30" i="1"/>
  <c r="R30" i="1"/>
  <c r="A30" i="1"/>
  <c r="U29" i="1"/>
  <c r="T29" i="1"/>
  <c r="S29" i="1"/>
  <c r="R29" i="1"/>
  <c r="A29" i="1"/>
  <c r="U28" i="1"/>
  <c r="T28" i="1"/>
  <c r="S28" i="1"/>
  <c r="R28" i="1"/>
  <c r="A28" i="1"/>
  <c r="U27" i="1"/>
  <c r="S27" i="1"/>
  <c r="R27" i="1"/>
  <c r="A27" i="1"/>
  <c r="U26" i="1"/>
  <c r="T26" i="1"/>
  <c r="S26" i="1"/>
  <c r="R26" i="1"/>
  <c r="A26" i="1"/>
  <c r="U25" i="1"/>
  <c r="T25" i="1"/>
  <c r="S25" i="1"/>
  <c r="R25" i="1"/>
  <c r="A25" i="1"/>
  <c r="U24" i="1"/>
  <c r="T24" i="1"/>
  <c r="S24" i="1"/>
  <c r="R24" i="1"/>
  <c r="A24" i="1"/>
  <c r="A23" i="1"/>
  <c r="A22" i="1"/>
  <c r="A21" i="1"/>
  <c r="U20" i="1"/>
  <c r="T20" i="1"/>
  <c r="S20" i="1"/>
  <c r="R20" i="1"/>
  <c r="A20" i="1"/>
  <c r="U19" i="1"/>
  <c r="S19" i="1"/>
  <c r="R19" i="1"/>
  <c r="A19" i="1"/>
  <c r="U18" i="1"/>
  <c r="S18" i="1"/>
  <c r="R18" i="1"/>
  <c r="A18" i="1"/>
  <c r="U17" i="1"/>
  <c r="S17" i="1"/>
  <c r="R17" i="1"/>
  <c r="A17" i="1"/>
  <c r="U16" i="1"/>
  <c r="T16" i="1"/>
  <c r="S16" i="1"/>
  <c r="R16" i="1"/>
  <c r="A16" i="1"/>
  <c r="U15" i="1"/>
  <c r="T15" i="1"/>
  <c r="S15" i="1"/>
  <c r="R15" i="1"/>
  <c r="A15" i="1"/>
  <c r="U14" i="1"/>
  <c r="S14" i="1"/>
  <c r="R14" i="1"/>
  <c r="A14" i="1"/>
  <c r="U13" i="1"/>
  <c r="T13" i="1"/>
  <c r="S13" i="1"/>
  <c r="R13" i="1"/>
  <c r="A13" i="1"/>
  <c r="U12" i="1"/>
  <c r="S12" i="1"/>
  <c r="R12" i="1"/>
  <c r="A12" i="1"/>
  <c r="U11" i="1"/>
  <c r="S11" i="1"/>
  <c r="R11" i="1"/>
  <c r="A11" i="1"/>
  <c r="U10" i="1"/>
  <c r="S10" i="1"/>
  <c r="R10" i="1"/>
  <c r="A10" i="1"/>
  <c r="U9" i="1"/>
  <c r="T9" i="1"/>
  <c r="S9" i="1"/>
  <c r="R9" i="1"/>
  <c r="A9" i="1"/>
  <c r="U8" i="1"/>
  <c r="T8" i="1"/>
  <c r="S8" i="1"/>
  <c r="R8" i="1"/>
  <c r="A8" i="1"/>
  <c r="U7" i="1"/>
  <c r="S7" i="1"/>
  <c r="R7" i="1"/>
  <c r="A7" i="1"/>
  <c r="U6" i="1"/>
  <c r="T6" i="1"/>
  <c r="S6" i="1"/>
  <c r="R6" i="1"/>
  <c r="A6" i="1"/>
  <c r="U5" i="1"/>
  <c r="T5" i="1"/>
  <c r="A5" i="1"/>
  <c r="U4" i="1"/>
  <c r="T4" i="1"/>
  <c r="S4" i="1"/>
  <c r="R4" i="1"/>
  <c r="A4" i="1"/>
  <c r="U3" i="1"/>
  <c r="T3" i="1"/>
  <c r="S3" i="1"/>
  <c r="R3" i="1"/>
  <c r="Q2" i="1"/>
  <c r="P2" i="1"/>
  <c r="O2" i="1"/>
  <c r="N2" i="1"/>
  <c r="M2" i="1"/>
  <c r="L2" i="1"/>
  <c r="K2" i="1"/>
  <c r="Q1" i="1"/>
  <c r="P1" i="1"/>
  <c r="O1" i="1"/>
  <c r="N1" i="1"/>
  <c r="M1" i="1"/>
  <c r="L1" i="1"/>
  <c r="A1" i="1"/>
  <c r="G34" i="27"/>
  <c r="F34" i="27"/>
  <c r="E34" i="27"/>
  <c r="D34" i="27"/>
  <c r="C34" i="27"/>
  <c r="B34" i="27"/>
  <c r="AB36" i="30" l="1"/>
  <c r="AC36" i="30" s="1" a="1"/>
  <c r="AC36" i="30" s="1"/>
  <c r="AB28" i="30"/>
  <c r="AC28" i="30" s="1" a="1"/>
  <c r="AC28" i="30" s="1"/>
  <c r="AB2" i="30"/>
  <c r="AC2" i="30" s="1" a="1"/>
  <c r="AC2" i="30" s="1"/>
  <c r="AB16" i="30"/>
  <c r="AC16" i="30" s="1" a="1"/>
  <c r="AC16" i="30" s="1"/>
  <c r="AB7" i="30"/>
  <c r="AC7" i="30" s="1" a="1"/>
  <c r="AC7" i="30" s="1"/>
  <c r="AB35" i="30"/>
  <c r="AC35" i="30" s="1" a="1"/>
  <c r="AC35" i="30" s="1"/>
  <c r="AB3" i="30"/>
  <c r="AC3" i="30" s="1" a="1"/>
  <c r="AC3" i="30" s="1"/>
  <c r="AB34" i="30"/>
  <c r="AC34" i="30" s="1" a="1"/>
  <c r="AC34" i="30" s="1"/>
  <c r="AB27" i="30"/>
  <c r="AC27" i="30" s="1" a="1"/>
  <c r="AC27" i="30" s="1"/>
  <c r="AB11" i="30"/>
  <c r="AC11" i="30" s="1" a="1"/>
  <c r="AC11" i="30" s="1"/>
  <c r="AB10" i="30"/>
  <c r="AC10" i="30" s="1" a="1"/>
  <c r="AC10" i="30" s="1"/>
  <c r="AB43" i="30"/>
  <c r="AC43" i="30" s="1" a="1"/>
  <c r="AC43" i="30" s="1"/>
  <c r="AB19" i="30"/>
  <c r="AC19" i="30" s="1" a="1"/>
  <c r="AC19" i="30" s="1"/>
  <c r="AB42" i="30"/>
  <c r="AC42" i="30" s="1" a="1"/>
  <c r="AC42" i="30" s="1"/>
  <c r="AB41" i="30"/>
  <c r="AC41" i="30" s="1" a="1"/>
  <c r="AC41" i="30" s="1"/>
  <c r="AB37" i="30"/>
  <c r="AC37" i="30" s="1" a="1"/>
  <c r="AC37" i="30" s="1"/>
  <c r="AB29" i="30"/>
  <c r="AC29" i="30" s="1" a="1"/>
  <c r="AC29" i="30" s="1"/>
  <c r="AB21" i="30"/>
  <c r="AC21" i="30" s="1" a="1"/>
  <c r="AC21" i="30" s="1"/>
  <c r="AB13" i="30"/>
  <c r="AC13" i="30" s="1" a="1"/>
  <c r="AC13" i="30" s="1"/>
  <c r="AB5" i="30"/>
  <c r="AC5" i="30" s="1" a="1"/>
  <c r="AC5" i="30" s="1"/>
  <c r="AB4" i="30"/>
  <c r="AC4" i="30" s="1" a="1"/>
  <c r="AC4" i="30" s="1"/>
  <c r="AB15" i="30"/>
  <c r="AC15" i="30" s="1" a="1"/>
  <c r="AC15" i="30" s="1"/>
  <c r="AB39" i="30"/>
  <c r="AC39" i="30" s="1" a="1"/>
  <c r="AC39" i="30" s="1"/>
  <c r="AB24" i="30"/>
  <c r="AC24" i="30" s="1" a="1"/>
  <c r="AC24" i="30" s="1"/>
  <c r="AB23" i="30"/>
  <c r="AC23" i="30" s="1" a="1"/>
  <c r="AC23" i="30" s="1"/>
  <c r="AB9" i="30"/>
  <c r="AC9" i="30" s="1" a="1"/>
  <c r="AC9" i="30" s="1"/>
  <c r="AB20" i="30"/>
  <c r="AC20" i="30" s="1" a="1"/>
  <c r="AC20" i="30" s="1"/>
  <c r="AB26" i="30"/>
  <c r="AC26" i="30" s="1" a="1"/>
  <c r="AC26" i="30" s="1"/>
  <c r="AB25" i="30"/>
  <c r="AC25" i="30" s="1" a="1"/>
  <c r="AC25" i="30" s="1"/>
  <c r="AB33" i="30"/>
  <c r="AC33" i="30" s="1" a="1"/>
  <c r="AC33" i="30" s="1"/>
  <c r="AB8" i="30"/>
  <c r="AC8" i="30" s="1" a="1"/>
  <c r="AC8" i="30" s="1"/>
  <c r="AB12" i="30"/>
  <c r="AC12" i="30" s="1" a="1"/>
  <c r="AC12" i="30" s="1"/>
  <c r="AB40" i="30"/>
  <c r="AC40" i="30" s="1" a="1"/>
  <c r="AC40" i="30" s="1"/>
  <c r="AB32" i="30"/>
  <c r="AC32" i="30" s="1" a="1"/>
  <c r="AC32" i="30" s="1"/>
  <c r="AB18" i="30"/>
  <c r="AC18" i="30" s="1" a="1"/>
  <c r="AC18" i="30" s="1"/>
  <c r="AB38" i="30"/>
  <c r="AC38" i="30" s="1" a="1"/>
  <c r="AC38" i="30" s="1"/>
  <c r="AB30" i="30"/>
  <c r="AC30" i="30" s="1" a="1"/>
  <c r="AC30" i="30" s="1"/>
  <c r="AB22" i="30"/>
  <c r="AC22" i="30" s="1" a="1"/>
  <c r="AC22" i="30" s="1"/>
  <c r="AB14" i="30"/>
  <c r="AC14" i="30" s="1" a="1"/>
  <c r="AC14" i="30" s="1"/>
  <c r="AB6" i="30"/>
  <c r="AC6" i="30" s="1" a="1"/>
  <c r="AC6" i="30" s="1"/>
  <c r="AB31" i="30"/>
  <c r="AC31" i="30" s="1" a="1"/>
  <c r="AC31" i="30" s="1"/>
  <c r="AB17" i="30"/>
  <c r="AC17" i="30" s="1" a="1"/>
  <c r="AC17" i="30" s="1"/>
  <c r="AR2" i="30"/>
  <c r="AS2" i="30"/>
  <c r="D29" i="30"/>
  <c r="D38" i="30"/>
  <c r="D30" i="30"/>
  <c r="D22" i="30"/>
  <c r="D14" i="30"/>
  <c r="D10" i="30"/>
  <c r="D42" i="30"/>
  <c r="D65" i="30"/>
  <c r="D6" i="30"/>
  <c r="D64" i="30"/>
  <c r="D56" i="30"/>
  <c r="D5" i="30"/>
  <c r="D41" i="30"/>
  <c r="D9" i="30"/>
  <c r="D44" i="30"/>
  <c r="D36" i="30"/>
  <c r="D28" i="30"/>
  <c r="D20" i="30"/>
  <c r="D12" i="30"/>
  <c r="D4" i="30"/>
  <c r="D58" i="30"/>
  <c r="D34" i="30"/>
  <c r="D43" i="30"/>
  <c r="D35" i="30"/>
  <c r="D27" i="30"/>
  <c r="D19" i="30"/>
  <c r="D11" i="30"/>
  <c r="D3" i="30"/>
  <c r="D57" i="30"/>
  <c r="D33" i="30"/>
  <c r="D37" i="30"/>
  <c r="D13" i="30"/>
  <c r="D25" i="30"/>
  <c r="D49" i="30"/>
  <c r="D18" i="30"/>
  <c r="D21" i="30"/>
  <c r="D8" i="30"/>
  <c r="D26" i="30"/>
  <c r="D50" i="30"/>
  <c r="D39" i="30"/>
  <c r="D31" i="30"/>
  <c r="D23" i="30"/>
  <c r="D15" i="30"/>
  <c r="D7" i="30"/>
  <c r="D2" i="30"/>
  <c r="D48" i="30"/>
  <c r="D17" i="30"/>
  <c r="D40" i="30"/>
  <c r="D32" i="30"/>
  <c r="D24" i="30"/>
  <c r="D16" i="30"/>
  <c r="D63" i="30"/>
  <c r="D55" i="30"/>
  <c r="D47" i="30"/>
  <c r="D62" i="30"/>
  <c r="D54" i="30"/>
  <c r="D46" i="30"/>
  <c r="D60" i="30"/>
  <c r="D52" i="30"/>
  <c r="D61" i="30"/>
  <c r="D53" i="30"/>
  <c r="D45" i="30"/>
  <c r="D59" i="30"/>
  <c r="D51" i="30"/>
  <c r="E16" i="30" l="1" a="1"/>
  <c r="E16" i="30" s="1"/>
  <c r="E12" i="30" a="1"/>
  <c r="E12" i="30" s="1"/>
  <c r="E30" i="30" a="1"/>
  <c r="E30" i="30" s="1"/>
  <c r="E24" i="30" a="1"/>
  <c r="E24" i="30" s="1"/>
  <c r="E19" i="30" a="1"/>
  <c r="E19" i="30" s="1"/>
  <c r="E32" i="30" a="1"/>
  <c r="E32" i="30" s="1"/>
  <c r="E25" i="30" a="1"/>
  <c r="E25" i="30" s="1"/>
  <c r="E6" i="30" a="1"/>
  <c r="E6" i="30" s="1"/>
  <c r="E54" i="30" a="1"/>
  <c r="E54" i="30" s="1"/>
  <c r="E39" i="30" a="1"/>
  <c r="E39" i="30" s="1"/>
  <c r="E35" i="30" a="1"/>
  <c r="E35" i="30" s="1"/>
  <c r="E59" i="30" a="1"/>
  <c r="E59" i="30" s="1"/>
  <c r="E62" i="30" a="1"/>
  <c r="E62" i="30" s="1"/>
  <c r="E17" i="30" a="1"/>
  <c r="E17" i="30" s="1"/>
  <c r="E50" i="30" a="1"/>
  <c r="E50" i="30" s="1"/>
  <c r="E37" i="30" a="1"/>
  <c r="E37" i="30" s="1"/>
  <c r="E43" i="30" a="1"/>
  <c r="E43" i="30" s="1"/>
  <c r="E44" i="30" a="1"/>
  <c r="E44" i="30" s="1"/>
  <c r="E42" i="30" a="1"/>
  <c r="E42" i="30" s="1"/>
  <c r="E52" i="30" a="1"/>
  <c r="E52" i="30" s="1"/>
  <c r="E11" i="30" a="1"/>
  <c r="E11" i="30" s="1"/>
  <c r="E23" i="30" a="1"/>
  <c r="E23" i="30" s="1"/>
  <c r="E20" i="30" a="1"/>
  <c r="E20" i="30" s="1"/>
  <c r="E64" i="30" a="1"/>
  <c r="E64" i="30" s="1"/>
  <c r="E38" i="30" a="1"/>
  <c r="E38" i="30" s="1"/>
  <c r="E46" i="30" a="1"/>
  <c r="E46" i="30" s="1"/>
  <c r="E31" i="30" a="1"/>
  <c r="E31" i="30" s="1"/>
  <c r="E27" i="30" a="1"/>
  <c r="E27" i="30" s="1"/>
  <c r="E28" i="30" a="1"/>
  <c r="E28" i="30" s="1"/>
  <c r="E29" i="30" a="1"/>
  <c r="E29" i="30" s="1"/>
  <c r="E51" i="30" a="1"/>
  <c r="E51" i="30" s="1"/>
  <c r="E40" i="30" a="1"/>
  <c r="E40" i="30" s="1"/>
  <c r="E13" i="30" a="1"/>
  <c r="E13" i="30" s="1"/>
  <c r="E36" i="30" a="1"/>
  <c r="E36" i="30" s="1"/>
  <c r="E65" i="30" a="1"/>
  <c r="E65" i="30" s="1"/>
  <c r="E45" i="30" a="1"/>
  <c r="E45" i="30" s="1"/>
  <c r="E47" i="30" a="1"/>
  <c r="E47" i="30" s="1"/>
  <c r="E48" i="30" a="1"/>
  <c r="E48" i="30" s="1"/>
  <c r="E26" i="30" a="1"/>
  <c r="E26" i="30" s="1"/>
  <c r="E33" i="30" a="1"/>
  <c r="E33" i="30" s="1"/>
  <c r="E34" i="30" a="1"/>
  <c r="E34" i="30" s="1"/>
  <c r="E9" i="30" a="1"/>
  <c r="E9" i="30" s="1"/>
  <c r="E10" i="30" a="1"/>
  <c r="E10" i="30" s="1"/>
  <c r="E18" i="30" a="1"/>
  <c r="E18" i="30" s="1"/>
  <c r="E49" i="30" a="1"/>
  <c r="E49" i="30" s="1"/>
  <c r="E53" i="30" a="1"/>
  <c r="E53" i="30" s="1"/>
  <c r="E55" i="30" a="1"/>
  <c r="E55" i="30" s="1"/>
  <c r="E2" i="30" a="1"/>
  <c r="E2" i="30" s="1"/>
  <c r="E8" i="30" a="1"/>
  <c r="E8" i="30" s="1"/>
  <c r="E57" i="30" a="1"/>
  <c r="E57" i="30" s="1"/>
  <c r="E58" i="30" a="1"/>
  <c r="E58" i="30" s="1"/>
  <c r="E41" i="30" a="1"/>
  <c r="E41" i="30" s="1"/>
  <c r="E14" i="30" a="1"/>
  <c r="E14" i="30" s="1"/>
  <c r="E15" i="30" a="1"/>
  <c r="E15" i="30" s="1"/>
  <c r="E56" i="30" a="1"/>
  <c r="E56" i="30" s="1"/>
  <c r="E60" i="30" a="1"/>
  <c r="E60" i="30" s="1"/>
  <c r="E61" i="30" a="1"/>
  <c r="E61" i="30" s="1"/>
  <c r="E63" i="30" a="1"/>
  <c r="E63" i="30" s="1"/>
  <c r="E21" i="30" a="1"/>
  <c r="E21" i="30" s="1"/>
  <c r="E3" i="30" a="1"/>
  <c r="E3" i="30" s="1"/>
  <c r="E4" i="30" a="1"/>
  <c r="E4" i="30" s="1"/>
  <c r="E5" i="30" a="1"/>
  <c r="E5" i="30" s="1"/>
  <c r="E22" i="30" a="1"/>
  <c r="E22" i="30" s="1"/>
  <c r="AD67" i="30"/>
  <c r="AQ2" i="30"/>
  <c r="E7" i="30" a="1"/>
  <c r="E7" i="30" s="1"/>
  <c r="F67" i="30"/>
  <c r="AT3" i="30" l="1"/>
  <c r="AW3" i="30"/>
  <c r="AT4" i="30"/>
  <c r="AT12" i="30"/>
  <c r="AT20" i="30"/>
  <c r="AT28" i="30"/>
  <c r="AT36" i="30"/>
  <c r="AT44" i="30"/>
  <c r="AT52" i="30"/>
  <c r="AT5" i="30"/>
  <c r="AT13" i="30"/>
  <c r="AT21" i="30"/>
  <c r="AT29" i="30"/>
  <c r="AT37" i="30"/>
  <c r="AT45" i="30"/>
  <c r="AT53" i="30"/>
  <c r="AT6" i="30"/>
  <c r="AT14" i="30"/>
  <c r="AT22" i="30"/>
  <c r="AT30" i="30"/>
  <c r="AT38" i="30"/>
  <c r="AT46" i="30"/>
  <c r="AT54" i="30"/>
  <c r="AT7" i="30"/>
  <c r="AT15" i="30"/>
  <c r="AT23" i="30"/>
  <c r="AT39" i="30"/>
  <c r="AT47" i="30"/>
  <c r="AT55" i="30"/>
  <c r="AT8" i="30"/>
  <c r="AT16" i="30"/>
  <c r="AT24" i="30"/>
  <c r="AT32" i="30"/>
  <c r="AT40" i="30"/>
  <c r="AT48" i="30"/>
  <c r="AT9" i="30"/>
  <c r="AT17" i="30"/>
  <c r="AT25" i="30"/>
  <c r="AT33" i="30"/>
  <c r="AT41" i="30"/>
  <c r="AT49" i="30"/>
  <c r="AT10" i="30"/>
  <c r="AT18" i="30"/>
  <c r="AT26" i="30"/>
  <c r="AT34" i="30"/>
  <c r="AT42" i="30"/>
  <c r="AT50" i="30"/>
  <c r="AT11" i="30"/>
  <c r="AT19" i="30"/>
  <c r="AT27" i="30"/>
  <c r="AT35" i="30"/>
  <c r="AT43" i="30"/>
  <c r="AT51" i="30"/>
  <c r="AW4" i="30"/>
  <c r="AW12" i="30"/>
  <c r="AW20" i="30"/>
  <c r="AW28" i="30"/>
  <c r="AW14" i="30"/>
  <c r="AW30" i="30"/>
  <c r="AW7" i="30"/>
  <c r="AW16" i="30"/>
  <c r="AW24" i="30"/>
  <c r="AW17" i="30"/>
  <c r="AW25" i="30"/>
  <c r="AW18" i="30"/>
  <c r="AW26" i="30"/>
  <c r="AW11" i="30"/>
  <c r="AW5" i="30"/>
  <c r="AW13" i="30"/>
  <c r="AW21" i="30"/>
  <c r="AW29" i="30"/>
  <c r="AW6" i="30"/>
  <c r="AW22" i="30"/>
  <c r="AW15" i="30"/>
  <c r="AW23" i="30"/>
  <c r="AW31" i="30"/>
  <c r="AW8" i="30"/>
  <c r="AW32" i="30"/>
  <c r="AW9" i="30"/>
  <c r="AW10" i="30"/>
  <c r="AW19" i="30"/>
  <c r="AW27" i="30"/>
  <c r="AE9" i="30"/>
  <c r="AF9" i="30" s="1" a="1"/>
  <c r="AF9" i="30" s="1"/>
  <c r="AE17" i="30"/>
  <c r="AF17" i="30" s="1" a="1"/>
  <c r="AF17" i="30" s="1"/>
  <c r="AE25" i="30"/>
  <c r="AF25" i="30" s="1" a="1"/>
  <c r="AF25" i="30" s="1"/>
  <c r="AE33" i="30"/>
  <c r="AF33" i="30" s="1" a="1"/>
  <c r="AF33" i="30" s="1"/>
  <c r="AE41" i="30"/>
  <c r="AF41" i="30" s="1" a="1"/>
  <c r="AF41" i="30" s="1"/>
  <c r="AE49" i="30"/>
  <c r="AF49" i="30" s="1" a="1"/>
  <c r="AF49" i="30" s="1"/>
  <c r="AE57" i="30"/>
  <c r="AF57" i="30" s="1" a="1"/>
  <c r="AF57" i="30" s="1"/>
  <c r="AE65" i="30"/>
  <c r="AF65" i="30" s="1" a="1"/>
  <c r="AF65" i="30" s="1"/>
  <c r="AE10" i="30"/>
  <c r="AF10" i="30" s="1" a="1"/>
  <c r="AF10" i="30" s="1"/>
  <c r="AE18" i="30"/>
  <c r="AF18" i="30" s="1" a="1"/>
  <c r="AF18" i="30" s="1"/>
  <c r="AE26" i="30"/>
  <c r="AF26" i="30" s="1" a="1"/>
  <c r="AF26" i="30" s="1"/>
  <c r="AE34" i="30"/>
  <c r="AF34" i="30" s="1" a="1"/>
  <c r="AF34" i="30" s="1"/>
  <c r="AE42" i="30"/>
  <c r="AF42" i="30" s="1" a="1"/>
  <c r="AF42" i="30" s="1"/>
  <c r="AE50" i="30"/>
  <c r="AF50" i="30" s="1" a="1"/>
  <c r="AF50" i="30" s="1"/>
  <c r="AE58" i="30"/>
  <c r="AF58" i="30" s="1" a="1"/>
  <c r="AF58" i="30" s="1"/>
  <c r="AE2" i="30"/>
  <c r="AF2" i="30" s="1" a="1"/>
  <c r="AF2" i="30" s="1"/>
  <c r="AE12" i="30"/>
  <c r="AF12" i="30" s="1" a="1"/>
  <c r="AF12" i="30" s="1"/>
  <c r="AE28" i="30"/>
  <c r="AF28" i="30" s="1" a="1"/>
  <c r="AF28" i="30" s="1"/>
  <c r="AE44" i="30"/>
  <c r="AF44" i="30" s="1" a="1"/>
  <c r="AF44" i="30" s="1"/>
  <c r="AE3" i="30"/>
  <c r="AF3" i="30" s="1" a="1"/>
  <c r="AF3" i="30" s="1"/>
  <c r="AE11" i="30"/>
  <c r="AF11" i="30" s="1" a="1"/>
  <c r="AF11" i="30" s="1"/>
  <c r="AE19" i="30"/>
  <c r="AF19" i="30" s="1" a="1"/>
  <c r="AF19" i="30" s="1"/>
  <c r="AE27" i="30"/>
  <c r="AF27" i="30" s="1" a="1"/>
  <c r="AF27" i="30" s="1"/>
  <c r="AE35" i="30"/>
  <c r="AF35" i="30" s="1" a="1"/>
  <c r="AF35" i="30" s="1"/>
  <c r="AE43" i="30"/>
  <c r="AF43" i="30" s="1" a="1"/>
  <c r="AF43" i="30" s="1"/>
  <c r="AE51" i="30"/>
  <c r="AF51" i="30" s="1" a="1"/>
  <c r="AF51" i="30" s="1"/>
  <c r="AE59" i="30"/>
  <c r="AF59" i="30" s="1" a="1"/>
  <c r="AF59" i="30" s="1"/>
  <c r="AE4" i="30"/>
  <c r="AF4" i="30" s="1" a="1"/>
  <c r="AF4" i="30" s="1"/>
  <c r="AE20" i="30"/>
  <c r="AF20" i="30" s="1" a="1"/>
  <c r="AF20" i="30" s="1"/>
  <c r="AE16" i="30"/>
  <c r="AF16" i="30" s="1" a="1"/>
  <c r="AF16" i="30" s="1"/>
  <c r="AE32" i="30"/>
  <c r="AF32" i="30" s="1" a="1"/>
  <c r="AF32" i="30" s="1"/>
  <c r="AE47" i="30"/>
  <c r="AF47" i="30" s="1" a="1"/>
  <c r="AF47" i="30" s="1"/>
  <c r="AE61" i="30"/>
  <c r="AF61" i="30" s="1" a="1"/>
  <c r="AF61" i="30" s="1"/>
  <c r="AE30" i="30"/>
  <c r="AF30" i="30" s="1" a="1"/>
  <c r="AF30" i="30" s="1"/>
  <c r="AE15" i="30"/>
  <c r="AF15" i="30" s="1" a="1"/>
  <c r="AF15" i="30" s="1"/>
  <c r="AE60" i="30"/>
  <c r="AF60" i="30" s="1" a="1"/>
  <c r="AF60" i="30" s="1"/>
  <c r="AE5" i="30"/>
  <c r="AF5" i="30" s="1" a="1"/>
  <c r="AF5" i="30" s="1"/>
  <c r="AE21" i="30"/>
  <c r="AF21" i="30" s="1" a="1"/>
  <c r="AF21" i="30" s="1"/>
  <c r="AE36" i="30"/>
  <c r="AF36" i="30" s="1" a="1"/>
  <c r="AF36" i="30" s="1"/>
  <c r="AE48" i="30"/>
  <c r="AF48" i="30" s="1" a="1"/>
  <c r="AF48" i="30" s="1"/>
  <c r="AE62" i="30"/>
  <c r="AF62" i="30" s="1" a="1"/>
  <c r="AF62" i="30" s="1"/>
  <c r="AE6" i="30"/>
  <c r="AF6" i="30" s="1" a="1"/>
  <c r="AF6" i="30" s="1"/>
  <c r="AE22" i="30"/>
  <c r="AF22" i="30" s="1" a="1"/>
  <c r="AF22" i="30" s="1"/>
  <c r="AE37" i="30"/>
  <c r="AF37" i="30" s="1" a="1"/>
  <c r="AF37" i="30" s="1"/>
  <c r="AE52" i="30"/>
  <c r="AF52" i="30" s="1" a="1"/>
  <c r="AF52" i="30" s="1"/>
  <c r="AE63" i="30"/>
  <c r="AF63" i="30" s="1" a="1"/>
  <c r="AF63" i="30" s="1"/>
  <c r="AE29" i="30"/>
  <c r="AF29" i="30" s="1" a="1"/>
  <c r="AF29" i="30" s="1"/>
  <c r="AE55" i="30"/>
  <c r="AF55" i="30" s="1" a="1"/>
  <c r="AF55" i="30" s="1"/>
  <c r="AE14" i="30"/>
  <c r="AF14" i="30" s="1" a="1"/>
  <c r="AF14" i="30" s="1"/>
  <c r="AE56" i="30"/>
  <c r="AF56" i="30" s="1" a="1"/>
  <c r="AF56" i="30" s="1"/>
  <c r="AE31" i="30"/>
  <c r="AF31" i="30" s="1" a="1"/>
  <c r="AF31" i="30" s="1"/>
  <c r="AE7" i="30"/>
  <c r="AF7" i="30" s="1" a="1"/>
  <c r="AF7" i="30" s="1"/>
  <c r="AE23" i="30"/>
  <c r="AF23" i="30" s="1" a="1"/>
  <c r="AF23" i="30" s="1"/>
  <c r="AE38" i="30"/>
  <c r="AF38" i="30" s="1" a="1"/>
  <c r="AF38" i="30" s="1"/>
  <c r="AE53" i="30"/>
  <c r="AF53" i="30" s="1" a="1"/>
  <c r="AF53" i="30" s="1"/>
  <c r="AE64" i="30"/>
  <c r="AF64" i="30" s="1" a="1"/>
  <c r="AF64" i="30" s="1"/>
  <c r="AE8" i="30"/>
  <c r="AF8" i="30" s="1" a="1"/>
  <c r="AF8" i="30" s="1"/>
  <c r="AE24" i="30"/>
  <c r="AF24" i="30" s="1" a="1"/>
  <c r="AF24" i="30" s="1"/>
  <c r="AE39" i="30"/>
  <c r="AF39" i="30" s="1" a="1"/>
  <c r="AF39" i="30" s="1"/>
  <c r="AE54" i="30"/>
  <c r="AF54" i="30" s="1" a="1"/>
  <c r="AF54" i="30" s="1"/>
  <c r="AE13" i="30"/>
  <c r="AF13" i="30" s="1" a="1"/>
  <c r="AF13" i="30" s="1"/>
  <c r="AE40" i="30"/>
  <c r="AF40" i="30" s="1" a="1"/>
  <c r="AF40" i="30" s="1"/>
  <c r="AE45" i="30"/>
  <c r="AF45" i="30" s="1" a="1"/>
  <c r="AF45" i="30" s="1"/>
  <c r="AE46" i="30"/>
  <c r="AF46" i="30" s="1" a="1"/>
  <c r="AF46" i="30" s="1"/>
  <c r="AW50" i="30"/>
  <c r="AW48" i="30"/>
  <c r="AW43" i="30"/>
  <c r="AW40" i="30"/>
  <c r="AW53" i="30"/>
  <c r="AW63" i="30"/>
  <c r="AW42" i="30"/>
  <c r="AW55" i="30"/>
  <c r="AW37" i="30"/>
  <c r="AW34" i="30"/>
  <c r="AW47" i="30"/>
  <c r="AW44" i="30"/>
  <c r="AW57" i="30"/>
  <c r="AW38" i="30"/>
  <c r="AW51" i="30"/>
  <c r="AW61" i="30"/>
  <c r="AW35" i="30"/>
  <c r="AW45" i="30"/>
  <c r="AW39" i="30"/>
  <c r="AW36" i="30"/>
  <c r="AW49" i="30"/>
  <c r="AW46" i="30"/>
  <c r="AW59" i="30"/>
  <c r="AW41" i="30"/>
  <c r="AW62" i="30"/>
  <c r="AW60" i="30"/>
  <c r="AW58" i="30"/>
  <c r="AW56" i="30"/>
  <c r="AW54" i="30"/>
  <c r="AW52" i="30"/>
  <c r="G43" i="30"/>
  <c r="G51" i="30"/>
  <c r="G59" i="30"/>
  <c r="G38" i="30"/>
  <c r="G47" i="30"/>
  <c r="G55" i="30"/>
  <c r="G48" i="30"/>
  <c r="G56" i="30"/>
  <c r="G41" i="30"/>
  <c r="G65" i="30"/>
  <c r="G18" i="30"/>
  <c r="G42" i="30"/>
  <c r="G2" i="30"/>
  <c r="G44" i="30"/>
  <c r="G52" i="30"/>
  <c r="G60" i="30"/>
  <c r="G23" i="30"/>
  <c r="G24" i="30"/>
  <c r="G33" i="30"/>
  <c r="G26" i="30"/>
  <c r="G45" i="30"/>
  <c r="G53" i="30"/>
  <c r="G61" i="30"/>
  <c r="G30" i="30"/>
  <c r="G46" i="30"/>
  <c r="G54" i="30"/>
  <c r="G62" i="30"/>
  <c r="G39" i="30"/>
  <c r="G63" i="30"/>
  <c r="G40" i="30"/>
  <c r="G64" i="30"/>
  <c r="G49" i="30"/>
  <c r="G57" i="30"/>
  <c r="G10" i="30"/>
  <c r="G50" i="30"/>
  <c r="G58" i="30"/>
  <c r="G31" i="30"/>
  <c r="G32" i="30"/>
  <c r="G25" i="30"/>
  <c r="G34" i="30"/>
  <c r="G19" i="30"/>
  <c r="G22" i="30"/>
  <c r="G14" i="30"/>
  <c r="G5" i="30"/>
  <c r="G9" i="30"/>
  <c r="G15" i="30"/>
  <c r="G3" i="30"/>
  <c r="G6" i="30"/>
  <c r="G16" i="30"/>
  <c r="G13" i="30"/>
  <c r="G35" i="30"/>
  <c r="G17" i="30"/>
  <c r="G7" i="30"/>
  <c r="G20" i="30"/>
  <c r="G21" i="30"/>
  <c r="G27" i="30"/>
  <c r="G36" i="30"/>
  <c r="G11" i="30"/>
  <c r="G8" i="30"/>
  <c r="G37" i="30"/>
  <c r="G28" i="30"/>
  <c r="G29" i="30"/>
  <c r="G12" i="30"/>
  <c r="G4" i="30"/>
  <c r="H34" i="30" l="1" a="1"/>
  <c r="H34" i="30" s="1"/>
  <c r="H21" i="30" a="1"/>
  <c r="H21" i="30" s="1"/>
  <c r="H32" i="30" a="1"/>
  <c r="H32" i="30" s="1"/>
  <c r="H55" i="30" a="1"/>
  <c r="H55" i="30" s="1"/>
  <c r="H28" i="30" a="1"/>
  <c r="H28" i="30" s="1"/>
  <c r="H2" i="30" a="1"/>
  <c r="H2" i="30" s="1"/>
  <c r="H17" i="30" a="1"/>
  <c r="H17" i="30" s="1"/>
  <c r="H5" i="30" a="1"/>
  <c r="H5" i="30" s="1"/>
  <c r="H58" i="30" a="1"/>
  <c r="H58" i="30" s="1"/>
  <c r="H39" i="30" a="1"/>
  <c r="H39" i="30" s="1"/>
  <c r="H26" i="30" a="1"/>
  <c r="H26" i="30" s="1"/>
  <c r="H42" i="30" a="1"/>
  <c r="H42" i="30" s="1"/>
  <c r="H38" i="30" a="1"/>
  <c r="H38" i="30" s="1"/>
  <c r="H27" i="30" a="1"/>
  <c r="H27" i="30" s="1"/>
  <c r="H30" i="30" a="1"/>
  <c r="H30" i="30" s="1"/>
  <c r="H56" i="30" a="1"/>
  <c r="H56" i="30" s="1"/>
  <c r="H3" i="30" a="1"/>
  <c r="H3" i="30" s="1"/>
  <c r="H64" i="30" a="1"/>
  <c r="H64" i="30" s="1"/>
  <c r="H48" i="30" a="1"/>
  <c r="H48" i="30" s="1"/>
  <c r="H15" i="30" a="1"/>
  <c r="H15" i="30" s="1"/>
  <c r="H53" i="30" a="1"/>
  <c r="H53" i="30" s="1"/>
  <c r="H9" i="30" a="1"/>
  <c r="H9" i="30" s="1"/>
  <c r="H63" i="30" a="1"/>
  <c r="H63" i="30" s="1"/>
  <c r="H37" i="30" a="1"/>
  <c r="H37" i="30" s="1"/>
  <c r="H8" i="30" a="1"/>
  <c r="H8" i="30" s="1"/>
  <c r="H35" i="30" a="1"/>
  <c r="H35" i="30" s="1"/>
  <c r="H14" i="30" a="1"/>
  <c r="H14" i="30" s="1"/>
  <c r="H50" i="30" a="1"/>
  <c r="H50" i="30" s="1"/>
  <c r="H62" i="30" a="1"/>
  <c r="H62" i="30" s="1"/>
  <c r="H33" i="30" a="1"/>
  <c r="H33" i="30" s="1"/>
  <c r="H18" i="30" a="1"/>
  <c r="H18" i="30" s="1"/>
  <c r="H59" i="30" a="1"/>
  <c r="H59" i="30" s="1"/>
  <c r="H4" i="30" a="1"/>
  <c r="H4" i="30" s="1"/>
  <c r="H20" i="30" a="1"/>
  <c r="H20" i="30" s="1"/>
  <c r="H44" i="30" a="1"/>
  <c r="H44" i="30" s="1"/>
  <c r="H13" i="30" a="1"/>
  <c r="H13" i="30" s="1"/>
  <c r="H10" i="30" a="1"/>
  <c r="H10" i="30" s="1"/>
  <c r="H54" i="30" a="1"/>
  <c r="H54" i="30" s="1"/>
  <c r="H24" i="30" a="1"/>
  <c r="H24" i="30" s="1"/>
  <c r="H65" i="30" a="1"/>
  <c r="H65" i="30" s="1"/>
  <c r="H51" i="30" a="1"/>
  <c r="H51" i="30" s="1"/>
  <c r="H6" i="30" a="1"/>
  <c r="H6" i="30" s="1"/>
  <c r="H49" i="30" a="1"/>
  <c r="H49" i="30" s="1"/>
  <c r="H60" i="30" a="1"/>
  <c r="H60" i="30" s="1"/>
  <c r="H12" i="30" a="1"/>
  <c r="H12" i="30" s="1"/>
  <c r="H25" i="30" a="1"/>
  <c r="H25" i="30" s="1"/>
  <c r="H61" i="30" a="1"/>
  <c r="H61" i="30" s="1"/>
  <c r="H52" i="30" a="1"/>
  <c r="H52" i="30" s="1"/>
  <c r="H29" i="30" a="1"/>
  <c r="H29" i="30" s="1"/>
  <c r="H40" i="30" a="1"/>
  <c r="H40" i="30" s="1"/>
  <c r="H31" i="30" a="1"/>
  <c r="H31" i="30" s="1"/>
  <c r="H45" i="30" a="1"/>
  <c r="H45" i="30" s="1"/>
  <c r="H47" i="30" a="1"/>
  <c r="H47" i="30" s="1"/>
  <c r="H11" i="30" a="1"/>
  <c r="H11" i="30" s="1"/>
  <c r="H22" i="30" a="1"/>
  <c r="H22" i="30" s="1"/>
  <c r="H36" i="30" a="1"/>
  <c r="H36" i="30" s="1"/>
  <c r="H16" i="30" a="1"/>
  <c r="H16" i="30" s="1"/>
  <c r="H19" i="30" a="1"/>
  <c r="H19" i="30" s="1"/>
  <c r="H57" i="30" a="1"/>
  <c r="H57" i="30" s="1"/>
  <c r="H46" i="30" a="1"/>
  <c r="H46" i="30" s="1"/>
  <c r="H23" i="30" a="1"/>
  <c r="H23" i="30" s="1"/>
  <c r="H41" i="30" a="1"/>
  <c r="H41" i="30" s="1"/>
  <c r="H43" i="30" a="1"/>
  <c r="H43" i="30" s="1"/>
  <c r="AR4" i="30" a="1"/>
  <c r="AR4" i="30" s="1"/>
  <c r="AS3" i="30" s="1" a="1"/>
  <c r="AS3" i="30" s="1"/>
  <c r="AR3" i="30" a="1"/>
  <c r="AR3" i="30" s="1"/>
  <c r="H7" i="30" a="1"/>
  <c r="H7" i="30" s="1"/>
  <c r="I67" i="30"/>
  <c r="M1" i="31" l="1"/>
  <c r="AS28" i="30" a="1"/>
  <c r="AS28" i="30" s="1"/>
  <c r="AS47" i="30" a="1"/>
  <c r="AS47" i="30" s="1"/>
  <c r="AS25" i="30" a="1"/>
  <c r="AS25" i="30" s="1"/>
  <c r="AS45" i="30" a="1"/>
  <c r="AS45" i="30" s="1"/>
  <c r="AS29" i="30" a="1"/>
  <c r="AS29" i="30" s="1"/>
  <c r="AS21" i="30" a="1"/>
  <c r="AS21" i="30" s="1"/>
  <c r="AS33" i="30" a="1"/>
  <c r="AS33" i="30" s="1"/>
  <c r="AS14" i="30" a="1"/>
  <c r="AS14" i="30" s="1"/>
  <c r="AS26" i="30" a="1"/>
  <c r="AS26" i="30" s="1"/>
  <c r="AS54" i="30" a="1"/>
  <c r="AS54" i="30" s="1"/>
  <c r="AS44" i="30" a="1"/>
  <c r="AS44" i="30" s="1"/>
  <c r="AS36" i="30" a="1"/>
  <c r="AS36" i="30" s="1"/>
  <c r="AS56" i="30" a="1"/>
  <c r="AS56" i="30" s="1"/>
  <c r="AS60" i="30" a="1"/>
  <c r="AS60" i="30" s="1"/>
  <c r="AS57" i="30" a="1"/>
  <c r="AS57" i="30" s="1"/>
  <c r="AS61" i="30" a="1"/>
  <c r="AS61" i="30" s="1"/>
  <c r="AS58" i="30" a="1"/>
  <c r="AS58" i="30" s="1"/>
  <c r="AS62" i="30" a="1"/>
  <c r="AS62" i="30" s="1"/>
  <c r="AS63" i="30" a="1"/>
  <c r="AS63" i="30" s="1"/>
  <c r="AS59" i="30" a="1"/>
  <c r="AS59" i="30" s="1"/>
  <c r="AS43" i="30" a="1"/>
  <c r="AS43" i="30" s="1"/>
  <c r="AS5" i="30" a="1"/>
  <c r="AS5" i="30" s="1"/>
  <c r="AS34" i="30" a="1"/>
  <c r="AS34" i="30" s="1"/>
  <c r="AS32" i="30" a="1"/>
  <c r="AS32" i="30" s="1"/>
  <c r="AS19" i="30" a="1"/>
  <c r="AS19" i="30" s="1"/>
  <c r="AS16" i="30" a="1"/>
  <c r="AS16" i="30" s="1"/>
  <c r="AS52" i="30" a="1"/>
  <c r="AS52" i="30" s="1"/>
  <c r="AS42" i="30" a="1"/>
  <c r="AS42" i="30" s="1"/>
  <c r="AS20" i="30" a="1"/>
  <c r="AS20" i="30" s="1"/>
  <c r="AS37" i="30" a="1"/>
  <c r="AS37" i="30" s="1"/>
  <c r="AS12" i="30" a="1"/>
  <c r="AS12" i="30" s="1"/>
  <c r="AS13" i="30" a="1"/>
  <c r="AS13" i="30" s="1"/>
  <c r="AS39" i="30" a="1"/>
  <c r="AS39" i="30" s="1"/>
  <c r="AS38" i="30" a="1"/>
  <c r="AS38" i="30" s="1"/>
  <c r="AS51" i="30" a="1"/>
  <c r="AS51" i="30" s="1"/>
  <c r="AS48" i="30" a="1"/>
  <c r="AS48" i="30" s="1"/>
  <c r="AS30" i="30" a="1"/>
  <c r="AS30" i="30" s="1"/>
  <c r="AS31" i="30" a="1"/>
  <c r="AS31" i="30" s="1"/>
  <c r="AS18" i="30" a="1"/>
  <c r="AS18" i="30" s="1"/>
  <c r="AS8" i="30" a="1"/>
  <c r="AS8" i="30" s="1"/>
  <c r="AS50" i="30" a="1"/>
  <c r="AS50" i="30" s="1"/>
  <c r="AS17" i="30" a="1"/>
  <c r="AS17" i="30" s="1"/>
  <c r="AS22" i="30" a="1"/>
  <c r="AS22" i="30" s="1"/>
  <c r="AS46" i="30" a="1"/>
  <c r="AS46" i="30" s="1"/>
  <c r="AS7" i="30" a="1"/>
  <c r="AS7" i="30" s="1"/>
  <c r="AS49" i="30" a="1"/>
  <c r="AS49" i="30" s="1"/>
  <c r="AS11" i="30" a="1"/>
  <c r="AS11" i="30" s="1"/>
  <c r="AS15" i="30" a="1"/>
  <c r="AS15" i="30" s="1"/>
  <c r="AS24" i="30" a="1"/>
  <c r="AS24" i="30" s="1"/>
  <c r="AS41" i="30" a="1"/>
  <c r="AS41" i="30" s="1"/>
  <c r="AS27" i="30" a="1"/>
  <c r="AS27" i="30" s="1"/>
  <c r="AS4" i="30" a="1"/>
  <c r="AS4" i="30" s="1"/>
  <c r="AS10" i="30" a="1"/>
  <c r="AS10" i="30" s="1"/>
  <c r="AS23" i="30" a="1"/>
  <c r="AS23" i="30" s="1"/>
  <c r="AS6" i="30" a="1"/>
  <c r="AS6" i="30" s="1"/>
  <c r="AS9" i="30" a="1"/>
  <c r="AS9" i="30" s="1"/>
  <c r="AS53" i="30" a="1"/>
  <c r="AS53" i="30" s="1"/>
  <c r="AS40" i="30" a="1"/>
  <c r="AS40" i="30" s="1"/>
  <c r="AS55" i="30" a="1"/>
  <c r="AS55" i="30" s="1"/>
  <c r="AS35" i="30" a="1"/>
  <c r="AS35" i="30" s="1"/>
  <c r="J42" i="30"/>
  <c r="J50" i="30"/>
  <c r="J58" i="30"/>
  <c r="J44" i="30"/>
  <c r="J60" i="30"/>
  <c r="J53" i="30"/>
  <c r="J38" i="30"/>
  <c r="J46" i="30"/>
  <c r="J54" i="30"/>
  <c r="J62" i="30"/>
  <c r="J39" i="30"/>
  <c r="J47" i="30"/>
  <c r="J55" i="30"/>
  <c r="J48" i="30"/>
  <c r="J64" i="30"/>
  <c r="J49" i="30"/>
  <c r="J57" i="30"/>
  <c r="J43" i="30"/>
  <c r="J51" i="30"/>
  <c r="J59" i="30"/>
  <c r="J52" i="30"/>
  <c r="J45" i="30"/>
  <c r="J61" i="30"/>
  <c r="J63" i="30"/>
  <c r="J40" i="30"/>
  <c r="J56" i="30"/>
  <c r="J41" i="30"/>
  <c r="J65" i="30"/>
  <c r="J34" i="30"/>
  <c r="J29" i="30"/>
  <c r="J3" i="30"/>
  <c r="J23" i="30"/>
  <c r="J20" i="30"/>
  <c r="J18" i="30"/>
  <c r="J25" i="30"/>
  <c r="J2" i="30"/>
  <c r="J9" i="30"/>
  <c r="J6" i="30"/>
  <c r="J16" i="30"/>
  <c r="J21" i="30"/>
  <c r="J15" i="30"/>
  <c r="J5" i="30"/>
  <c r="J14" i="30"/>
  <c r="J28" i="30"/>
  <c r="J10" i="30"/>
  <c r="J13" i="30"/>
  <c r="J33" i="30"/>
  <c r="J7" i="30"/>
  <c r="J12" i="30"/>
  <c r="J36" i="30"/>
  <c r="J30" i="30"/>
  <c r="J35" i="30"/>
  <c r="J27" i="30"/>
  <c r="J19" i="30"/>
  <c r="J11" i="30"/>
  <c r="J37" i="30"/>
  <c r="J4" i="30"/>
  <c r="J17" i="30"/>
  <c r="J22" i="30"/>
  <c r="J26" i="30"/>
  <c r="J32" i="30"/>
  <c r="J24" i="30"/>
  <c r="J8" i="30"/>
  <c r="J31" i="30"/>
  <c r="L46" i="31" l="1"/>
  <c r="L47" i="31"/>
  <c r="L49" i="31"/>
  <c r="L48" i="31"/>
  <c r="K26" i="30" a="1"/>
  <c r="K26" i="30" s="1"/>
  <c r="K35" i="30" a="1"/>
  <c r="K35" i="30" s="1"/>
  <c r="K59" i="30" a="1"/>
  <c r="K59" i="30" s="1"/>
  <c r="K44" i="30" a="1"/>
  <c r="K44" i="30" s="1"/>
  <c r="K14" i="30" a="1"/>
  <c r="K14" i="30" s="1"/>
  <c r="K41" i="30" a="1"/>
  <c r="K41" i="30" s="1"/>
  <c r="K58" i="30" a="1"/>
  <c r="K58" i="30" s="1"/>
  <c r="K43" i="30" a="1"/>
  <c r="K43" i="30" s="1"/>
  <c r="K12" i="30" a="1"/>
  <c r="K12" i="30" s="1"/>
  <c r="K20" i="30" a="1"/>
  <c r="K20" i="30" s="1"/>
  <c r="K57" i="30" a="1"/>
  <c r="K57" i="30" s="1"/>
  <c r="K54" i="30" a="1"/>
  <c r="K54" i="30" s="1"/>
  <c r="K31" i="30" a="1"/>
  <c r="K31" i="30" s="1"/>
  <c r="K37" i="30" a="1"/>
  <c r="K37" i="30" s="1"/>
  <c r="K21" i="30" a="1"/>
  <c r="K21" i="30" s="1"/>
  <c r="K49" i="30" a="1"/>
  <c r="K49" i="30" s="1"/>
  <c r="K46" i="30" a="1"/>
  <c r="K46" i="30" s="1"/>
  <c r="K28" i="30" a="1"/>
  <c r="K28" i="30" s="1"/>
  <c r="K47" i="30" a="1"/>
  <c r="K47" i="30" s="1"/>
  <c r="K30" i="30" a="1"/>
  <c r="K30" i="30" s="1"/>
  <c r="K39" i="30" a="1"/>
  <c r="K39" i="30" s="1"/>
  <c r="K5" i="30" a="1"/>
  <c r="K5" i="30" s="1"/>
  <c r="K56" i="30" a="1"/>
  <c r="K56" i="30" s="1"/>
  <c r="K62" i="30" a="1"/>
  <c r="K62" i="30" s="1"/>
  <c r="K4" i="30" a="1"/>
  <c r="K4" i="30" s="1"/>
  <c r="K15" i="30" a="1"/>
  <c r="K15" i="30" s="1"/>
  <c r="K40" i="30" a="1"/>
  <c r="K40" i="30" s="1"/>
  <c r="K11" i="30" a="1"/>
  <c r="K11" i="30" s="1"/>
  <c r="K16" i="30" a="1"/>
  <c r="K16" i="30" s="1"/>
  <c r="K38" i="30" a="1"/>
  <c r="K38" i="30" s="1"/>
  <c r="K2" i="30" a="1"/>
  <c r="K2" i="30" s="1"/>
  <c r="K19" i="30" a="1"/>
  <c r="K19" i="30" s="1"/>
  <c r="K13" i="30" a="1"/>
  <c r="K13" i="30" s="1"/>
  <c r="K6" i="30" a="1"/>
  <c r="K6" i="30" s="1"/>
  <c r="K29" i="30" a="1"/>
  <c r="K29" i="30" s="1"/>
  <c r="K48" i="30" a="1"/>
  <c r="K48" i="30" s="1"/>
  <c r="K65" i="30" a="1"/>
  <c r="K65" i="30" s="1"/>
  <c r="K32" i="30" a="1"/>
  <c r="K32" i="30" s="1"/>
  <c r="K27" i="30" a="1"/>
  <c r="K27" i="30" s="1"/>
  <c r="K10" i="30" a="1"/>
  <c r="K10" i="30" s="1"/>
  <c r="K9" i="30" a="1"/>
  <c r="K9" i="30" s="1"/>
  <c r="K34" i="30" a="1"/>
  <c r="K34" i="30" s="1"/>
  <c r="K52" i="30" a="1"/>
  <c r="K52" i="30" s="1"/>
  <c r="K55" i="30" a="1"/>
  <c r="K55" i="30" s="1"/>
  <c r="K60" i="30" a="1"/>
  <c r="K60" i="30" s="1"/>
  <c r="K25" i="30" a="1"/>
  <c r="K25" i="30" s="1"/>
  <c r="K51" i="30" a="1"/>
  <c r="K51" i="30" s="1"/>
  <c r="K17" i="30" a="1"/>
  <c r="K17" i="30" s="1"/>
  <c r="K36" i="30" a="1"/>
  <c r="K36" i="30" s="1"/>
  <c r="K18" i="30" a="1"/>
  <c r="K18" i="30" s="1"/>
  <c r="K50" i="30" a="1"/>
  <c r="K50" i="30" s="1"/>
  <c r="K42" i="30" a="1"/>
  <c r="K42" i="30" s="1"/>
  <c r="K63" i="30" a="1"/>
  <c r="K63" i="30" s="1"/>
  <c r="K8" i="30" a="1"/>
  <c r="K8" i="30" s="1"/>
  <c r="K33" i="30" a="1"/>
  <c r="K33" i="30" s="1"/>
  <c r="K3" i="30" a="1"/>
  <c r="K3" i="30" s="1"/>
  <c r="K61" i="30" a="1"/>
  <c r="K61" i="30" s="1"/>
  <c r="K64" i="30" a="1"/>
  <c r="K64" i="30" s="1"/>
  <c r="K22" i="30" a="1"/>
  <c r="K22" i="30" s="1"/>
  <c r="K23" i="30" a="1"/>
  <c r="K23" i="30" s="1"/>
  <c r="K24" i="30" a="1"/>
  <c r="K24" i="30" s="1"/>
  <c r="K45" i="30" a="1"/>
  <c r="K45" i="30" s="1"/>
  <c r="K53" i="30" a="1"/>
  <c r="K53" i="30" s="1"/>
  <c r="L67" i="30"/>
  <c r="K7" i="30" a="1"/>
  <c r="K7" i="30" s="1"/>
  <c r="M10" i="30" l="1"/>
  <c r="M18" i="30"/>
  <c r="M26" i="30"/>
  <c r="M34" i="30"/>
  <c r="M42" i="30"/>
  <c r="M50" i="30"/>
  <c r="M58" i="30"/>
  <c r="M2" i="30"/>
  <c r="M3" i="30"/>
  <c r="M11" i="30"/>
  <c r="M19" i="30"/>
  <c r="M27" i="30"/>
  <c r="M35" i="30"/>
  <c r="M43" i="30"/>
  <c r="M51" i="30"/>
  <c r="M59" i="30"/>
  <c r="M4" i="30"/>
  <c r="M12" i="30"/>
  <c r="M20" i="30"/>
  <c r="M28" i="30"/>
  <c r="M36" i="30"/>
  <c r="M44" i="30"/>
  <c r="M52" i="30"/>
  <c r="M60" i="30"/>
  <c r="M5" i="30"/>
  <c r="M13" i="30"/>
  <c r="M21" i="30"/>
  <c r="M29" i="30"/>
  <c r="M37" i="30"/>
  <c r="M45" i="30"/>
  <c r="M53" i="30"/>
  <c r="M61" i="30"/>
  <c r="M6" i="30"/>
  <c r="M14" i="30"/>
  <c r="M22" i="30"/>
  <c r="M30" i="30"/>
  <c r="M38" i="30"/>
  <c r="M46" i="30"/>
  <c r="M54" i="30"/>
  <c r="M62" i="30"/>
  <c r="M7" i="30"/>
  <c r="M15" i="30"/>
  <c r="M23" i="30"/>
  <c r="M31" i="30"/>
  <c r="M39" i="30"/>
  <c r="M47" i="30"/>
  <c r="M55" i="30"/>
  <c r="M63" i="30"/>
  <c r="M8" i="30"/>
  <c r="M16" i="30"/>
  <c r="M24" i="30"/>
  <c r="M32" i="30"/>
  <c r="M40" i="30"/>
  <c r="M48" i="30"/>
  <c r="M56" i="30"/>
  <c r="M64" i="30"/>
  <c r="M9" i="30"/>
  <c r="M17" i="30"/>
  <c r="M25" i="30"/>
  <c r="M33" i="30"/>
  <c r="M41" i="30"/>
  <c r="M49" i="30"/>
  <c r="M57" i="30"/>
  <c r="M65" i="30"/>
  <c r="N64" i="30" l="1" a="1"/>
  <c r="N64" i="30" s="1"/>
  <c r="N62" i="30" a="1"/>
  <c r="N62" i="30" s="1"/>
  <c r="N2" i="30" a="1"/>
  <c r="N2" i="30" s="1"/>
  <c r="N56" i="30" a="1"/>
  <c r="N56" i="30" s="1"/>
  <c r="N54" i="30" a="1"/>
  <c r="N54" i="30" s="1"/>
  <c r="N52" i="30" a="1"/>
  <c r="N52" i="30" s="1"/>
  <c r="N48" i="30" a="1"/>
  <c r="N48" i="30" s="1"/>
  <c r="N46" i="30" a="1"/>
  <c r="N46" i="30" s="1"/>
  <c r="N44" i="30" a="1"/>
  <c r="N44" i="30" s="1"/>
  <c r="N50" i="30" a="1"/>
  <c r="N50" i="30" s="1"/>
  <c r="N41" i="30" a="1"/>
  <c r="N41" i="30" s="1"/>
  <c r="N39" i="30" a="1"/>
  <c r="N39" i="30" s="1"/>
  <c r="N37" i="30" a="1"/>
  <c r="N37" i="30" s="1"/>
  <c r="N35" i="30" a="1"/>
  <c r="N35" i="30" s="1"/>
  <c r="N32" i="30" a="1"/>
  <c r="N32" i="30" s="1"/>
  <c r="N30" i="30" a="1"/>
  <c r="N30" i="30" s="1"/>
  <c r="N28" i="30" a="1"/>
  <c r="N28" i="30" s="1"/>
  <c r="N34" i="30" a="1"/>
  <c r="N34" i="30" s="1"/>
  <c r="N25" i="30" a="1"/>
  <c r="N25" i="30" s="1"/>
  <c r="N23" i="30" a="1"/>
  <c r="N23" i="30" s="1"/>
  <c r="N21" i="30" a="1"/>
  <c r="N21" i="30" s="1"/>
  <c r="N19" i="30" a="1"/>
  <c r="N19" i="30" s="1"/>
  <c r="N17" i="30" a="1"/>
  <c r="N17" i="30" s="1"/>
  <c r="N16" i="30" a="1"/>
  <c r="N16" i="30" s="1"/>
  <c r="N15" i="30" a="1"/>
  <c r="N15" i="30" s="1"/>
  <c r="N14" i="30" a="1"/>
  <c r="N14" i="30" s="1"/>
  <c r="N13" i="30" a="1"/>
  <c r="N13" i="30" s="1"/>
  <c r="N12" i="30" a="1"/>
  <c r="N12" i="30" s="1"/>
  <c r="N11" i="30" a="1"/>
  <c r="N11" i="30" s="1"/>
  <c r="N18" i="30" a="1"/>
  <c r="N18" i="30" s="1"/>
  <c r="N65" i="30" a="1"/>
  <c r="N65" i="30" s="1"/>
  <c r="N63" i="30" a="1"/>
  <c r="N63" i="30" s="1"/>
  <c r="N61" i="30" a="1"/>
  <c r="N61" i="30" s="1"/>
  <c r="N60" i="30" a="1"/>
  <c r="N60" i="30" s="1"/>
  <c r="N59" i="30" a="1"/>
  <c r="N59" i="30" s="1"/>
  <c r="N57" i="30" a="1"/>
  <c r="N57" i="30" s="1"/>
  <c r="N55" i="30" a="1"/>
  <c r="N55" i="30" s="1"/>
  <c r="N53" i="30" a="1"/>
  <c r="N53" i="30" s="1"/>
  <c r="N51" i="30" a="1"/>
  <c r="N51" i="30" s="1"/>
  <c r="N58" i="30" a="1"/>
  <c r="N58" i="30" s="1"/>
  <c r="N49" i="30" a="1"/>
  <c r="N49" i="30" s="1"/>
  <c r="N47" i="30" a="1"/>
  <c r="N47" i="30" s="1"/>
  <c r="N45" i="30" a="1"/>
  <c r="N45" i="30" s="1"/>
  <c r="N43" i="30" a="1"/>
  <c r="N43" i="30" s="1"/>
  <c r="N40" i="30" a="1"/>
  <c r="N40" i="30" s="1"/>
  <c r="N38" i="30" a="1"/>
  <c r="N38" i="30" s="1"/>
  <c r="N36" i="30" a="1"/>
  <c r="N36" i="30" s="1"/>
  <c r="N42" i="30" a="1"/>
  <c r="N42" i="30" s="1"/>
  <c r="N33" i="30" a="1"/>
  <c r="N33" i="30" s="1"/>
  <c r="N31" i="30" a="1"/>
  <c r="N31" i="30" s="1"/>
  <c r="N29" i="30" a="1"/>
  <c r="N29" i="30" s="1"/>
  <c r="N27" i="30" a="1"/>
  <c r="N27" i="30" s="1"/>
  <c r="N24" i="30" a="1"/>
  <c r="N24" i="30" s="1"/>
  <c r="N22" i="30" a="1"/>
  <c r="N22" i="30" s="1"/>
  <c r="N20" i="30" a="1"/>
  <c r="N20" i="30" s="1"/>
  <c r="N26" i="30" a="1"/>
  <c r="N26" i="30" s="1"/>
  <c r="N9" i="30" a="1"/>
  <c r="N9" i="30" s="1"/>
  <c r="N8" i="30" a="1"/>
  <c r="N8" i="30" s="1"/>
  <c r="N7" i="30" a="1"/>
  <c r="N7" i="30" s="1"/>
  <c r="N6" i="30" a="1"/>
  <c r="N6" i="30" s="1"/>
  <c r="N5" i="30" a="1"/>
  <c r="N5" i="30" s="1"/>
  <c r="N4" i="30" a="1"/>
  <c r="N4" i="30" s="1"/>
  <c r="N3" i="30" a="1"/>
  <c r="N3" i="30" s="1"/>
  <c r="N10" i="30" a="1"/>
  <c r="N10" i="30" s="1"/>
  <c r="O67" i="30"/>
  <c r="P10" i="30" l="1"/>
  <c r="P12" i="30"/>
  <c r="P17" i="30"/>
  <c r="P43" i="30"/>
  <c r="P52" i="30"/>
  <c r="P6" i="30"/>
  <c r="P31" i="30"/>
  <c r="P48" i="30"/>
  <c r="P18" i="30"/>
  <c r="P13" i="30"/>
  <c r="P49" i="30"/>
  <c r="P51" i="30"/>
  <c r="P60" i="30"/>
  <c r="P22" i="30"/>
  <c r="P39" i="30"/>
  <c r="P56" i="30"/>
  <c r="P26" i="30"/>
  <c r="P37" i="30"/>
  <c r="P65" i="30"/>
  <c r="P59" i="30"/>
  <c r="P5" i="30"/>
  <c r="P30" i="30"/>
  <c r="P55" i="30"/>
  <c r="P64" i="30"/>
  <c r="P34" i="30"/>
  <c r="P14" i="30"/>
  <c r="P3" i="30"/>
  <c r="P4" i="30"/>
  <c r="P21" i="30"/>
  <c r="P46" i="30"/>
  <c r="P63" i="30"/>
  <c r="P9" i="30"/>
  <c r="P42" i="30"/>
  <c r="P38" i="30"/>
  <c r="P11" i="30"/>
  <c r="P20" i="30"/>
  <c r="P29" i="30"/>
  <c r="P54" i="30"/>
  <c r="P8" i="30"/>
  <c r="P25" i="30"/>
  <c r="P50" i="30"/>
  <c r="P15" i="30"/>
  <c r="P19" i="30"/>
  <c r="P28" i="30"/>
  <c r="P45" i="30"/>
  <c r="P62" i="30"/>
  <c r="P24" i="30"/>
  <c r="P33" i="30"/>
  <c r="P58" i="30"/>
  <c r="P47" i="30"/>
  <c r="P27" i="30"/>
  <c r="P36" i="30"/>
  <c r="P53" i="30"/>
  <c r="P7" i="30"/>
  <c r="P32" i="30"/>
  <c r="P41" i="30"/>
  <c r="P2" i="30"/>
  <c r="P16" i="30"/>
  <c r="P35" i="30"/>
  <c r="P44" i="30"/>
  <c r="P61" i="30"/>
  <c r="P23" i="30"/>
  <c r="P40" i="30"/>
  <c r="P57" i="30"/>
  <c r="Q22" i="30" l="1" a="1"/>
  <c r="Q22" i="30" s="1"/>
  <c r="Q45" i="30" a="1"/>
  <c r="Q45" i="30" s="1"/>
  <c r="Q60" i="30" a="1"/>
  <c r="Q60" i="30" s="1"/>
  <c r="Q33" i="30" a="1"/>
  <c r="Q33" i="30" s="1"/>
  <c r="Q9" i="30" a="1"/>
  <c r="Q9" i="30" s="1"/>
  <c r="Q48" i="30" a="1"/>
  <c r="Q48" i="30" s="1"/>
  <c r="Q32" i="30" a="1"/>
  <c r="Q32" i="30" s="1"/>
  <c r="Q24" i="30" a="1"/>
  <c r="Q24" i="30" s="1"/>
  <c r="Q63" i="30" a="1"/>
  <c r="Q63" i="30" s="1"/>
  <c r="Q31" i="30" a="1"/>
  <c r="Q31" i="30" s="1"/>
  <c r="Q7" i="30" a="1"/>
  <c r="Q7" i="30" s="1"/>
  <c r="Q54" i="30" a="1"/>
  <c r="Q54" i="30" s="1"/>
  <c r="Q30" i="30" a="1"/>
  <c r="Q30" i="30" s="1"/>
  <c r="Q61" i="30" a="1"/>
  <c r="Q61" i="30" s="1"/>
  <c r="Q29" i="30" a="1"/>
  <c r="Q29" i="30" s="1"/>
  <c r="Q5" i="30" a="1"/>
  <c r="Q5" i="30" s="1"/>
  <c r="Q36" i="30" a="1"/>
  <c r="Q36" i="30" s="1"/>
  <c r="Q20" i="30" a="1"/>
  <c r="Q20" i="30" s="1"/>
  <c r="Q59" i="30" a="1"/>
  <c r="Q59" i="30" s="1"/>
  <c r="Q43" i="30" a="1"/>
  <c r="Q43" i="30" s="1"/>
  <c r="Q27" i="30" a="1"/>
  <c r="Q27" i="30" s="1"/>
  <c r="Q3" i="30" a="1"/>
  <c r="Q3" i="30" s="1"/>
  <c r="Q49" i="30" a="1"/>
  <c r="Q49" i="30" s="1"/>
  <c r="Q16" i="30" a="1"/>
  <c r="Q16" i="30" s="1"/>
  <c r="Q47" i="30" a="1"/>
  <c r="Q47" i="30" s="1"/>
  <c r="Q15" i="30" a="1"/>
  <c r="Q15" i="30" s="1"/>
  <c r="Q38" i="30" a="1"/>
  <c r="Q38" i="30" s="1"/>
  <c r="Q14" i="30" a="1"/>
  <c r="Q14" i="30" s="1"/>
  <c r="Q37" i="30" a="1"/>
  <c r="Q37" i="30" s="1"/>
  <c r="Q13" i="30" a="1"/>
  <c r="Q13" i="30" s="1"/>
  <c r="Q12" i="30" a="1"/>
  <c r="Q12" i="30" s="1"/>
  <c r="Q57" i="30" a="1"/>
  <c r="Q57" i="30" s="1"/>
  <c r="Q41" i="30" a="1"/>
  <c r="Q41" i="30" s="1"/>
  <c r="Q25" i="30" a="1"/>
  <c r="Q25" i="30" s="1"/>
  <c r="Q64" i="30" a="1"/>
  <c r="Q64" i="30" s="1"/>
  <c r="Q56" i="30" a="1"/>
  <c r="Q56" i="30" s="1"/>
  <c r="Q40" i="30" a="1"/>
  <c r="Q40" i="30" s="1"/>
  <c r="Q8" i="30" a="1"/>
  <c r="Q8" i="30" s="1"/>
  <c r="Q55" i="30" a="1"/>
  <c r="Q55" i="30" s="1"/>
  <c r="Q39" i="30" a="1"/>
  <c r="Q39" i="30" s="1"/>
  <c r="Q23" i="30" a="1"/>
  <c r="Q23" i="30" s="1"/>
  <c r="Q62" i="30" a="1"/>
  <c r="Q62" i="30" s="1"/>
  <c r="Q46" i="30" a="1"/>
  <c r="Q46" i="30" s="1"/>
  <c r="Q6" i="30" a="1"/>
  <c r="Q6" i="30" s="1"/>
  <c r="Q53" i="30" a="1"/>
  <c r="Q53" i="30" s="1"/>
  <c r="Q21" i="30" a="1"/>
  <c r="Q21" i="30" s="1"/>
  <c r="Q52" i="30" a="1"/>
  <c r="Q52" i="30" s="1"/>
  <c r="Q44" i="30" a="1"/>
  <c r="Q44" i="30" s="1"/>
  <c r="Q28" i="30" a="1"/>
  <c r="Q28" i="30" s="1"/>
  <c r="Q4" i="30" a="1"/>
  <c r="Q4" i="30" s="1"/>
  <c r="Q51" i="30" a="1"/>
  <c r="Q51" i="30" s="1"/>
  <c r="Q35" i="30" a="1"/>
  <c r="Q35" i="30" s="1"/>
  <c r="Q19" i="30" a="1"/>
  <c r="Q19" i="30" s="1"/>
  <c r="Q11" i="30" a="1"/>
  <c r="Q11" i="30" s="1"/>
  <c r="Q65" i="30" a="1"/>
  <c r="Q65" i="30" s="1"/>
  <c r="Q17" i="30" a="1"/>
  <c r="Q17" i="30" s="1"/>
  <c r="Q58" i="30" a="1"/>
  <c r="Q58" i="30" s="1"/>
  <c r="Q50" i="30" a="1"/>
  <c r="Q50" i="30" s="1"/>
  <c r="Q42" i="30" a="1"/>
  <c r="Q42" i="30" s="1"/>
  <c r="Q34" i="30" a="1"/>
  <c r="Q34" i="30" s="1"/>
  <c r="Q26" i="30" a="1"/>
  <c r="Q26" i="30" s="1"/>
  <c r="Q18" i="30" a="1"/>
  <c r="Q18" i="30" s="1"/>
  <c r="Q10" i="30" a="1"/>
  <c r="Q10" i="30" s="1"/>
  <c r="Q2" i="30" a="1"/>
  <c r="Q2" i="30" s="1"/>
  <c r="R67" i="30"/>
  <c r="S10" i="30" l="1"/>
  <c r="S18" i="30"/>
  <c r="S26" i="30"/>
  <c r="S34" i="30"/>
  <c r="S42" i="30"/>
  <c r="S50" i="30"/>
  <c r="S58" i="30"/>
  <c r="S2" i="30"/>
  <c r="S12" i="30"/>
  <c r="S20" i="30"/>
  <c r="S44" i="30"/>
  <c r="S52" i="30"/>
  <c r="S5" i="30"/>
  <c r="S29" i="30"/>
  <c r="S45" i="30"/>
  <c r="S53" i="30"/>
  <c r="S14" i="30"/>
  <c r="S22" i="30"/>
  <c r="S38" i="30"/>
  <c r="S62" i="30"/>
  <c r="S7" i="30"/>
  <c r="S31" i="30"/>
  <c r="S47" i="30"/>
  <c r="S55" i="30"/>
  <c r="S16" i="30"/>
  <c r="S24" i="30"/>
  <c r="S40" i="30"/>
  <c r="S64" i="30"/>
  <c r="S17" i="30"/>
  <c r="S25" i="30"/>
  <c r="S49" i="30"/>
  <c r="S57" i="30"/>
  <c r="S65" i="30"/>
  <c r="S3" i="30"/>
  <c r="S11" i="30"/>
  <c r="S19" i="30"/>
  <c r="S27" i="30"/>
  <c r="S35" i="30"/>
  <c r="S43" i="30"/>
  <c r="S51" i="30"/>
  <c r="S59" i="30"/>
  <c r="S4" i="30"/>
  <c r="S28" i="30"/>
  <c r="S36" i="30"/>
  <c r="S60" i="30"/>
  <c r="S13" i="30"/>
  <c r="S21" i="30"/>
  <c r="S37" i="30"/>
  <c r="S61" i="30"/>
  <c r="S6" i="30"/>
  <c r="S30" i="30"/>
  <c r="S46" i="30"/>
  <c r="S54" i="30"/>
  <c r="S15" i="30"/>
  <c r="S23" i="30"/>
  <c r="S39" i="30"/>
  <c r="S63" i="30"/>
  <c r="S8" i="30"/>
  <c r="S32" i="30"/>
  <c r="S48" i="30"/>
  <c r="S56" i="30"/>
  <c r="S9" i="30"/>
  <c r="S33" i="30"/>
  <c r="S41" i="30"/>
  <c r="T39" i="30" l="1" a="1"/>
  <c r="T39" i="30" s="1"/>
  <c r="T51" i="30" a="1"/>
  <c r="T51" i="30" s="1"/>
  <c r="T53" i="30" a="1"/>
  <c r="T53" i="30" s="1"/>
  <c r="T23" i="30" a="1"/>
  <c r="T23" i="30" s="1"/>
  <c r="T47" i="30" a="1"/>
  <c r="T47" i="30" s="1"/>
  <c r="T9" i="30" a="1"/>
  <c r="T9" i="30" s="1"/>
  <c r="T35" i="30" a="1"/>
  <c r="T35" i="30" s="1"/>
  <c r="T29" i="30" a="1"/>
  <c r="T29" i="30" s="1"/>
  <c r="T54" i="30" a="1"/>
  <c r="T54" i="30" s="1"/>
  <c r="T17" i="30" a="1"/>
  <c r="T17" i="30" s="1"/>
  <c r="T42" i="30" a="1"/>
  <c r="T42" i="30" s="1"/>
  <c r="T46" i="30" a="1"/>
  <c r="T46" i="30" s="1"/>
  <c r="T64" i="30" a="1"/>
  <c r="T64" i="30" s="1"/>
  <c r="T32" i="30" a="1"/>
  <c r="T32" i="30" s="1"/>
  <c r="T11" i="30" a="1"/>
  <c r="T11" i="30" s="1"/>
  <c r="T40" i="30" a="1"/>
  <c r="T40" i="30" s="1"/>
  <c r="T38" i="30" a="1"/>
  <c r="T38" i="30" s="1"/>
  <c r="T44" i="30" a="1"/>
  <c r="T44" i="30" s="1"/>
  <c r="T26" i="30" a="1"/>
  <c r="T26" i="30" s="1"/>
  <c r="T37" i="30" a="1"/>
  <c r="T37" i="30" s="1"/>
  <c r="T57" i="30" a="1"/>
  <c r="T57" i="30" s="1"/>
  <c r="T55" i="30" a="1"/>
  <c r="T55" i="30" s="1"/>
  <c r="T33" i="30" a="1"/>
  <c r="T33" i="30" s="1"/>
  <c r="T43" i="30" a="1"/>
  <c r="T43" i="30" s="1"/>
  <c r="T45" i="30" a="1"/>
  <c r="T45" i="30" s="1"/>
  <c r="T15" i="30" a="1"/>
  <c r="T15" i="30" s="1"/>
  <c r="T25" i="30" a="1"/>
  <c r="T25" i="30" s="1"/>
  <c r="T50" i="30" a="1"/>
  <c r="T50" i="30" s="1"/>
  <c r="T27" i="30" a="1"/>
  <c r="T27" i="30" s="1"/>
  <c r="T5" i="30" a="1"/>
  <c r="T5" i="30" s="1"/>
  <c r="T19" i="30" a="1"/>
  <c r="T19" i="30" s="1"/>
  <c r="T34" i="30" a="1"/>
  <c r="T34" i="30" s="1"/>
  <c r="T30" i="30" a="1"/>
  <c r="T30" i="30" s="1"/>
  <c r="T6" i="30" a="1"/>
  <c r="T6" i="30" s="1"/>
  <c r="T4" i="30" a="1"/>
  <c r="T4" i="30" s="1"/>
  <c r="T3" i="30" a="1"/>
  <c r="T3" i="30" s="1"/>
  <c r="T24" i="30" a="1"/>
  <c r="T24" i="30" s="1"/>
  <c r="T22" i="30" a="1"/>
  <c r="T22" i="30" s="1"/>
  <c r="T20" i="30" a="1"/>
  <c r="T20" i="30" s="1"/>
  <c r="T18" i="30" a="1"/>
  <c r="T18" i="30" s="1"/>
  <c r="T41" i="30" a="1"/>
  <c r="T41" i="30" s="1"/>
  <c r="T2" i="30" a="1"/>
  <c r="T2" i="30" s="1"/>
  <c r="T21" i="30" a="1"/>
  <c r="T21" i="30" s="1"/>
  <c r="T49" i="30" a="1"/>
  <c r="T49" i="30" s="1"/>
  <c r="T58" i="30" a="1"/>
  <c r="T58" i="30" s="1"/>
  <c r="T13" i="30" a="1"/>
  <c r="T13" i="30" s="1"/>
  <c r="T31" i="30" a="1"/>
  <c r="T31" i="30" s="1"/>
  <c r="T56" i="30" a="1"/>
  <c r="T56" i="30" s="1"/>
  <c r="T60" i="30" a="1"/>
  <c r="T60" i="30" s="1"/>
  <c r="T7" i="30" a="1"/>
  <c r="T7" i="30" s="1"/>
  <c r="T48" i="30" a="1"/>
  <c r="T48" i="30" s="1"/>
  <c r="T36" i="30" a="1"/>
  <c r="T36" i="30" s="1"/>
  <c r="T62" i="30" a="1"/>
  <c r="T62" i="30" s="1"/>
  <c r="T52" i="30" a="1"/>
  <c r="T52" i="30" s="1"/>
  <c r="T28" i="30" a="1"/>
  <c r="T28" i="30" s="1"/>
  <c r="T8" i="30" a="1"/>
  <c r="T8" i="30" s="1"/>
  <c r="T63" i="30" a="1"/>
  <c r="T63" i="30" s="1"/>
  <c r="T61" i="30" a="1"/>
  <c r="T61" i="30" s="1"/>
  <c r="T59" i="30" a="1"/>
  <c r="T59" i="30" s="1"/>
  <c r="T65" i="30" a="1"/>
  <c r="T65" i="30" s="1"/>
  <c r="T16" i="30" a="1"/>
  <c r="T16" i="30" s="1"/>
  <c r="T14" i="30" a="1"/>
  <c r="T14" i="30" s="1"/>
  <c r="T12" i="30" a="1"/>
  <c r="T12" i="30" s="1"/>
  <c r="T10" i="30" a="1"/>
  <c r="T10" i="30" s="1"/>
  <c r="U67" i="30"/>
  <c r="V8" i="30" l="1"/>
  <c r="V16" i="30"/>
  <c r="V24" i="30"/>
  <c r="V32" i="30"/>
  <c r="V40" i="30"/>
  <c r="V48" i="30"/>
  <c r="V56" i="30"/>
  <c r="V9" i="30"/>
  <c r="V17" i="30"/>
  <c r="V25" i="30"/>
  <c r="V33" i="30"/>
  <c r="V41" i="30"/>
  <c r="V49" i="30"/>
  <c r="V4" i="30"/>
  <c r="V12" i="30"/>
  <c r="V20" i="30"/>
  <c r="V28" i="30"/>
  <c r="V36" i="30"/>
  <c r="V44" i="30"/>
  <c r="V52" i="30"/>
  <c r="V60" i="30"/>
  <c r="V27" i="30"/>
  <c r="V37" i="30"/>
  <c r="V42" i="30"/>
  <c r="V47" i="30"/>
  <c r="V61" i="30"/>
  <c r="V64" i="30"/>
  <c r="V2" i="30"/>
  <c r="V7" i="30"/>
  <c r="V22" i="30"/>
  <c r="V51" i="30"/>
  <c r="V59" i="30"/>
  <c r="V65" i="30"/>
  <c r="V11" i="30"/>
  <c r="V21" i="30"/>
  <c r="V26" i="30"/>
  <c r="V31" i="30"/>
  <c r="V46" i="30"/>
  <c r="V58" i="30"/>
  <c r="V6" i="30"/>
  <c r="V35" i="30"/>
  <c r="V45" i="30"/>
  <c r="V50" i="30"/>
  <c r="V57" i="30"/>
  <c r="V19" i="30"/>
  <c r="V38" i="30"/>
  <c r="V54" i="30"/>
  <c r="V10" i="30"/>
  <c r="V29" i="30"/>
  <c r="V3" i="30"/>
  <c r="V43" i="30"/>
  <c r="V14" i="30"/>
  <c r="V23" i="30"/>
  <c r="V5" i="30"/>
  <c r="V39" i="30"/>
  <c r="V30" i="30"/>
  <c r="V53" i="30"/>
  <c r="V63" i="30"/>
  <c r="V18" i="30"/>
  <c r="V62" i="30"/>
  <c r="V55" i="30"/>
  <c r="V13" i="30"/>
  <c r="V34" i="30"/>
  <c r="V15" i="30"/>
  <c r="AG67" i="30"/>
  <c r="W34" i="30" l="1" a="1"/>
  <c r="W34" i="30" s="1"/>
  <c r="W12" i="30" a="1"/>
  <c r="W12" i="30" s="1"/>
  <c r="W13" i="30" a="1"/>
  <c r="W13" i="30" s="1"/>
  <c r="W38" i="30" a="1"/>
  <c r="W38" i="30" s="1"/>
  <c r="W27" i="30" a="1"/>
  <c r="W27" i="30" s="1"/>
  <c r="W48" i="30" a="1"/>
  <c r="W48" i="30" s="1"/>
  <c r="W55" i="30" a="1"/>
  <c r="W55" i="30" s="1"/>
  <c r="W19" i="30" a="1"/>
  <c r="W19" i="30" s="1"/>
  <c r="W31" i="30" a="1"/>
  <c r="W31" i="30" s="1"/>
  <c r="W60" i="30" a="1"/>
  <c r="W60" i="30" s="1"/>
  <c r="W49" i="30" a="1"/>
  <c r="W49" i="30" s="1"/>
  <c r="W62" i="30" a="1"/>
  <c r="W62" i="30" s="1"/>
  <c r="W57" i="30" a="1"/>
  <c r="W57" i="30" s="1"/>
  <c r="W26" i="30" a="1"/>
  <c r="W26" i="30" s="1"/>
  <c r="W52" i="30" a="1"/>
  <c r="W52" i="30" s="1"/>
  <c r="W32" i="30" a="1"/>
  <c r="W32" i="30" s="1"/>
  <c r="W18" i="30" a="1"/>
  <c r="W18" i="30" s="1"/>
  <c r="W43" i="30" a="1"/>
  <c r="W43" i="30" s="1"/>
  <c r="W50" i="30" a="1"/>
  <c r="W50" i="30" s="1"/>
  <c r="W21" i="30" a="1"/>
  <c r="W21" i="30" s="1"/>
  <c r="W64" i="30" a="1"/>
  <c r="W64" i="30" s="1"/>
  <c r="W44" i="30" a="1"/>
  <c r="W44" i="30" s="1"/>
  <c r="W33" i="30" a="1"/>
  <c r="W33" i="30" s="1"/>
  <c r="W24" i="30" a="1"/>
  <c r="W24" i="30" s="1"/>
  <c r="W54" i="30" a="1"/>
  <c r="W54" i="30" s="1"/>
  <c r="W58" i="30" a="1"/>
  <c r="W58" i="30" s="1"/>
  <c r="W51" i="30" a="1"/>
  <c r="W51" i="30" s="1"/>
  <c r="W5" i="30" a="1"/>
  <c r="W5" i="30" s="1"/>
  <c r="W46" i="30" a="1"/>
  <c r="W46" i="30" s="1"/>
  <c r="W4" i="30" a="1"/>
  <c r="W4" i="30" s="1"/>
  <c r="W23" i="30" a="1"/>
  <c r="W23" i="30" s="1"/>
  <c r="W7" i="30" a="1"/>
  <c r="W7" i="30" s="1"/>
  <c r="W40" i="30" a="1"/>
  <c r="W40" i="30" s="1"/>
  <c r="W14" i="30" a="1"/>
  <c r="W14" i="30" s="1"/>
  <c r="W2" i="30" a="1"/>
  <c r="W2" i="30" s="1"/>
  <c r="X67" i="30"/>
  <c r="W41" i="30" a="1"/>
  <c r="W41" i="30" s="1"/>
  <c r="W63" i="30" a="1"/>
  <c r="W63" i="30" s="1"/>
  <c r="W3" i="30" a="1"/>
  <c r="W3" i="30" s="1"/>
  <c r="W45" i="30" a="1"/>
  <c r="W45" i="30" s="1"/>
  <c r="W11" i="30" a="1"/>
  <c r="W11" i="30" s="1"/>
  <c r="W61" i="30" a="1"/>
  <c r="W61" i="30" s="1"/>
  <c r="W36" i="30" a="1"/>
  <c r="W36" i="30" s="1"/>
  <c r="W25" i="30" a="1"/>
  <c r="W25" i="30" s="1"/>
  <c r="W16" i="30" a="1"/>
  <c r="W16" i="30" s="1"/>
  <c r="W37" i="30" a="1"/>
  <c r="W37" i="30" s="1"/>
  <c r="W22" i="30" a="1"/>
  <c r="W22" i="30" s="1"/>
  <c r="W53" i="30" a="1"/>
  <c r="W53" i="30" s="1"/>
  <c r="W29" i="30" a="1"/>
  <c r="W29" i="30" s="1"/>
  <c r="W35" i="30" a="1"/>
  <c r="W35" i="30" s="1"/>
  <c r="W65" i="30" a="1"/>
  <c r="W65" i="30" s="1"/>
  <c r="W47" i="30" a="1"/>
  <c r="W47" i="30" s="1"/>
  <c r="W28" i="30" a="1"/>
  <c r="W28" i="30" s="1"/>
  <c r="W17" i="30" a="1"/>
  <c r="W17" i="30" s="1"/>
  <c r="W8" i="30" a="1"/>
  <c r="W8" i="30" s="1"/>
  <c r="W39" i="30" a="1"/>
  <c r="W39" i="30" s="1"/>
  <c r="W56" i="30" a="1"/>
  <c r="W56" i="30" s="1"/>
  <c r="W15" i="30" a="1"/>
  <c r="W15" i="30" s="1"/>
  <c r="W30" i="30" a="1"/>
  <c r="W30" i="30" s="1"/>
  <c r="W10" i="30" a="1"/>
  <c r="W10" i="30" s="1"/>
  <c r="W6" i="30" a="1"/>
  <c r="W6" i="30" s="1"/>
  <c r="W59" i="30" a="1"/>
  <c r="W59" i="30" s="1"/>
  <c r="W42" i="30" a="1"/>
  <c r="W42" i="30" s="1"/>
  <c r="W20" i="30" a="1"/>
  <c r="W20" i="30" s="1"/>
  <c r="W9" i="30" a="1"/>
  <c r="W9" i="30" s="1"/>
  <c r="AH8" i="30"/>
  <c r="AH16" i="30"/>
  <c r="AH24" i="30"/>
  <c r="AH32" i="30"/>
  <c r="AH40" i="30"/>
  <c r="AH48" i="30"/>
  <c r="AH56" i="30"/>
  <c r="AH64" i="30"/>
  <c r="AH9" i="30"/>
  <c r="AH17" i="30"/>
  <c r="AH25" i="30"/>
  <c r="AH33" i="30"/>
  <c r="AH41" i="30"/>
  <c r="AH49" i="30"/>
  <c r="AH57" i="30"/>
  <c r="AH65" i="30"/>
  <c r="AH19" i="30"/>
  <c r="AH27" i="30"/>
  <c r="AH43" i="30"/>
  <c r="AH59" i="30"/>
  <c r="AH10" i="30"/>
  <c r="AH18" i="30"/>
  <c r="AH26" i="30"/>
  <c r="AH34" i="30"/>
  <c r="AH42" i="30"/>
  <c r="AH50" i="30"/>
  <c r="AH58" i="30"/>
  <c r="AH11" i="30"/>
  <c r="AH35" i="30"/>
  <c r="AH51" i="30"/>
  <c r="AH3" i="30"/>
  <c r="AH15" i="30"/>
  <c r="AH31" i="30"/>
  <c r="AH47" i="30"/>
  <c r="AH63" i="30"/>
  <c r="AH13" i="30"/>
  <c r="AH45" i="30"/>
  <c r="AH30" i="30"/>
  <c r="AH46" i="30"/>
  <c r="AH4" i="30"/>
  <c r="AH20" i="30"/>
  <c r="AH36" i="30"/>
  <c r="AH52" i="30"/>
  <c r="AH5" i="30"/>
  <c r="AH21" i="30"/>
  <c r="AH37" i="30"/>
  <c r="AH53" i="30"/>
  <c r="AH28" i="30"/>
  <c r="AH60" i="30"/>
  <c r="AH29" i="30"/>
  <c r="AH6" i="30"/>
  <c r="AH22" i="30"/>
  <c r="AH38" i="30"/>
  <c r="AH54" i="30"/>
  <c r="AH7" i="30"/>
  <c r="AH23" i="30"/>
  <c r="AH39" i="30"/>
  <c r="AH55" i="30"/>
  <c r="AH12" i="30"/>
  <c r="AH44" i="30"/>
  <c r="AH61" i="30"/>
  <c r="AH14" i="30"/>
  <c r="AH62" i="30"/>
  <c r="AH2" i="30"/>
  <c r="Y3" i="30" l="1"/>
  <c r="Y11" i="30"/>
  <c r="Y19" i="30"/>
  <c r="Y27" i="30"/>
  <c r="Y35" i="30"/>
  <c r="Y43" i="30"/>
  <c r="Y51" i="30"/>
  <c r="Y59" i="30"/>
  <c r="Y4" i="30"/>
  <c r="Y12" i="30"/>
  <c r="Y20" i="30"/>
  <c r="Y28" i="30"/>
  <c r="Y36" i="30"/>
  <c r="Y44" i="30"/>
  <c r="Y52" i="30"/>
  <c r="Y7" i="30"/>
  <c r="Y15" i="30"/>
  <c r="Y23" i="30"/>
  <c r="Y31" i="30"/>
  <c r="Y39" i="30"/>
  <c r="Y47" i="30"/>
  <c r="Y55" i="30"/>
  <c r="Y5" i="30"/>
  <c r="Y10" i="30"/>
  <c r="Y24" i="30"/>
  <c r="Y49" i="30"/>
  <c r="Y9" i="30"/>
  <c r="Y14" i="30"/>
  <c r="Y29" i="30"/>
  <c r="Y34" i="30"/>
  <c r="Y48" i="30"/>
  <c r="Y54" i="30"/>
  <c r="Y8" i="30"/>
  <c r="Y33" i="30"/>
  <c r="Y38" i="30"/>
  <c r="Y53" i="30"/>
  <c r="Y13" i="30"/>
  <c r="Y18" i="30"/>
  <c r="Y32" i="30"/>
  <c r="Y62" i="30"/>
  <c r="Y22" i="30"/>
  <c r="Y45" i="30"/>
  <c r="Y26" i="30"/>
  <c r="Y65" i="30"/>
  <c r="Y2" i="30"/>
  <c r="Y17" i="30"/>
  <c r="Y30" i="30"/>
  <c r="Y40" i="30"/>
  <c r="Y42" i="30"/>
  <c r="Y21" i="30"/>
  <c r="Y50" i="30"/>
  <c r="Y6" i="30"/>
  <c r="Y46" i="30"/>
  <c r="Y57" i="30"/>
  <c r="Y64" i="30"/>
  <c r="Y16" i="30"/>
  <c r="Y41" i="30"/>
  <c r="Y37" i="30"/>
  <c r="Y60" i="30"/>
  <c r="Y58" i="30"/>
  <c r="Y61" i="30"/>
  <c r="Y63" i="30"/>
  <c r="Y25" i="30"/>
  <c r="Y56" i="30"/>
  <c r="AI3" i="30" a="1"/>
  <c r="AI3" i="30" s="1"/>
  <c r="AI2" i="30" a="1"/>
  <c r="AI2" i="30" s="1"/>
  <c r="AI28" i="30" a="1"/>
  <c r="AI28" i="30" s="1"/>
  <c r="AI7" i="30" a="1"/>
  <c r="AI7" i="30" s="1"/>
  <c r="AI46" i="30" a="1"/>
  <c r="AI46" i="30" s="1"/>
  <c r="AI57" i="30" a="1"/>
  <c r="AI57" i="30" s="1"/>
  <c r="AI37" i="30" a="1"/>
  <c r="AI37" i="30" s="1"/>
  <c r="AI51" i="30" a="1"/>
  <c r="AI51" i="30" s="1"/>
  <c r="AI49" i="30" a="1"/>
  <c r="AI49" i="30" s="1"/>
  <c r="AI21" i="30" a="1"/>
  <c r="AI21" i="30" s="1"/>
  <c r="AI35" i="30" a="1"/>
  <c r="AI35" i="30" s="1"/>
  <c r="AI40" i="30" a="1"/>
  <c r="AI40" i="30" s="1"/>
  <c r="AI5" i="30" a="1"/>
  <c r="AI5" i="30" s="1"/>
  <c r="AI59" i="30" a="1"/>
  <c r="AI59" i="30" s="1"/>
  <c r="AI32" i="30" a="1"/>
  <c r="AI32" i="30" s="1"/>
  <c r="AI12" i="30" a="1"/>
  <c r="AI12" i="30" s="1"/>
  <c r="AI6" i="30" a="1"/>
  <c r="AI6" i="30" s="1"/>
  <c r="AI52" i="30" a="1"/>
  <c r="AI52" i="30" s="1"/>
  <c r="AI63" i="30" a="1"/>
  <c r="AI63" i="30" s="1"/>
  <c r="AI58" i="30" a="1"/>
  <c r="AI58" i="30" s="1"/>
  <c r="AI43" i="30" a="1"/>
  <c r="AI43" i="30" s="1"/>
  <c r="AI25" i="30" a="1"/>
  <c r="AI25" i="30" s="1"/>
  <c r="AI24" i="30" a="1"/>
  <c r="AI24" i="30" s="1"/>
  <c r="AI4" i="30" a="1"/>
  <c r="AI4" i="30" s="1"/>
  <c r="AI34" i="30" a="1"/>
  <c r="AI34" i="30" s="1"/>
  <c r="AI64" i="30" a="1"/>
  <c r="AI64" i="30" s="1"/>
  <c r="AI53" i="30" a="1"/>
  <c r="AI53" i="30" s="1"/>
  <c r="AI14" i="30" a="1"/>
  <c r="AI14" i="30" s="1"/>
  <c r="AI30" i="30" a="1"/>
  <c r="AI30" i="30" s="1"/>
  <c r="AI61" i="30" a="1"/>
  <c r="AI61" i="30" s="1"/>
  <c r="AI10" i="30" a="1"/>
  <c r="AI10" i="30" s="1"/>
  <c r="AI44" i="30" a="1"/>
  <c r="AI44" i="30" s="1"/>
  <c r="AI13" i="30" a="1"/>
  <c r="AI13" i="30" s="1"/>
  <c r="AI33" i="30" a="1"/>
  <c r="AI33" i="30" s="1"/>
  <c r="AI29" i="30" a="1"/>
  <c r="AI29" i="30" s="1"/>
  <c r="AI36" i="30" a="1"/>
  <c r="AI36" i="30" s="1"/>
  <c r="AI47" i="30" a="1"/>
  <c r="AI47" i="30" s="1"/>
  <c r="AI50" i="30" a="1"/>
  <c r="AI50" i="30" s="1"/>
  <c r="AI27" i="30" a="1"/>
  <c r="AI27" i="30" s="1"/>
  <c r="AI17" i="30" a="1"/>
  <c r="AI17" i="30" s="1"/>
  <c r="AI16" i="30" a="1"/>
  <c r="AI16" i="30" s="1"/>
  <c r="AI23" i="30" a="1"/>
  <c r="AI23" i="30" s="1"/>
  <c r="AI15" i="30" a="1"/>
  <c r="AI15" i="30" s="1"/>
  <c r="AI65" i="30" a="1"/>
  <c r="AI65" i="30" s="1"/>
  <c r="AI62" i="30" a="1"/>
  <c r="AI62" i="30" s="1"/>
  <c r="AI26" i="30" a="1"/>
  <c r="AI26" i="30" s="1"/>
  <c r="AI56" i="30" a="1"/>
  <c r="AI56" i="30" s="1"/>
  <c r="AI54" i="30" a="1"/>
  <c r="AI54" i="30" s="1"/>
  <c r="AI18" i="30" a="1"/>
  <c r="AI18" i="30" s="1"/>
  <c r="AI48" i="30" a="1"/>
  <c r="AI48" i="30" s="1"/>
  <c r="AI38" i="30" a="1"/>
  <c r="AI38" i="30" s="1"/>
  <c r="AI45" i="30" a="1"/>
  <c r="AI45" i="30" s="1"/>
  <c r="AI41" i="30" a="1"/>
  <c r="AI41" i="30" s="1"/>
  <c r="AI22" i="30" a="1"/>
  <c r="AI22" i="30" s="1"/>
  <c r="AI11" i="30" a="1"/>
  <c r="AI11" i="30" s="1"/>
  <c r="AI55" i="30" a="1"/>
  <c r="AI55" i="30" s="1"/>
  <c r="AI39" i="30" a="1"/>
  <c r="AI39" i="30" s="1"/>
  <c r="AI60" i="30" a="1"/>
  <c r="AI60" i="30" s="1"/>
  <c r="AI20" i="30" a="1"/>
  <c r="AI20" i="30" s="1"/>
  <c r="AI31" i="30" a="1"/>
  <c r="AI31" i="30" s="1"/>
  <c r="AI42" i="30" a="1"/>
  <c r="AI42" i="30" s="1"/>
  <c r="AI19" i="30" a="1"/>
  <c r="AI19" i="30" s="1"/>
  <c r="AI9" i="30" a="1"/>
  <c r="AI9" i="30" s="1"/>
  <c r="AI8" i="30" a="1"/>
  <c r="AI8" i="30" s="1"/>
  <c r="AJ67" i="30"/>
  <c r="AK57" i="30" s="1"/>
  <c r="Z13" i="30" l="1" a="1"/>
  <c r="Z13" i="30" s="1"/>
  <c r="Z35" i="30" a="1"/>
  <c r="Z35" i="30" s="1"/>
  <c r="Z58" i="30" a="1"/>
  <c r="Z58" i="30" s="1"/>
  <c r="Z65" i="30" a="1"/>
  <c r="Z65" i="30" s="1"/>
  <c r="Z28" i="30" a="1"/>
  <c r="Z28" i="30" s="1"/>
  <c r="Z60" i="30" a="1"/>
  <c r="Z60" i="30" s="1"/>
  <c r="Z26" i="30" a="1"/>
  <c r="Z26" i="30" s="1"/>
  <c r="Z31" i="30" a="1"/>
  <c r="Z31" i="30" s="1"/>
  <c r="Z19" i="30" a="1"/>
  <c r="Z19" i="30" s="1"/>
  <c r="Z21" i="30" a="1"/>
  <c r="Z21" i="30" s="1"/>
  <c r="Z33" i="30" a="1"/>
  <c r="Z33" i="30" s="1"/>
  <c r="Z49" i="30" a="1"/>
  <c r="Z49" i="30" s="1"/>
  <c r="Z12" i="30" a="1"/>
  <c r="Z12" i="30" s="1"/>
  <c r="Z41" i="30" a="1"/>
  <c r="Z41" i="30" s="1"/>
  <c r="Z42" i="30" a="1"/>
  <c r="Z42" i="30" s="1"/>
  <c r="Z22" i="30" a="1"/>
  <c r="Z22" i="30" s="1"/>
  <c r="Z8" i="30" a="1"/>
  <c r="Z8" i="30" s="1"/>
  <c r="Z24" i="30" a="1"/>
  <c r="Z24" i="30" s="1"/>
  <c r="Z15" i="30" a="1"/>
  <c r="Z15" i="30" s="1"/>
  <c r="Z4" i="30" a="1"/>
  <c r="Z4" i="30" s="1"/>
  <c r="Z3" i="30" a="1"/>
  <c r="Z3" i="30" s="1"/>
  <c r="Z46" i="30" a="1"/>
  <c r="Z46" i="30" s="1"/>
  <c r="Z29" i="30" a="1"/>
  <c r="Z29" i="30" s="1"/>
  <c r="Z6" i="30" a="1"/>
  <c r="Z6" i="30" s="1"/>
  <c r="Z53" i="30" a="1"/>
  <c r="Z53" i="30" s="1"/>
  <c r="Z39" i="30" a="1"/>
  <c r="Z39" i="30" s="1"/>
  <c r="Z50" i="30" a="1"/>
  <c r="Z50" i="30" s="1"/>
  <c r="Z9" i="30" a="1"/>
  <c r="Z9" i="30" s="1"/>
  <c r="Z20" i="30" a="1"/>
  <c r="Z20" i="30" s="1"/>
  <c r="Z37" i="30" a="1"/>
  <c r="Z37" i="30" s="1"/>
  <c r="AN37" i="30" s="1"/>
  <c r="Z45" i="30" a="1"/>
  <c r="Z45" i="30" s="1"/>
  <c r="Z23" i="30" a="1"/>
  <c r="Z23" i="30" s="1"/>
  <c r="Z11" i="30" a="1"/>
  <c r="Z11" i="30" s="1"/>
  <c r="Z56" i="30" a="1"/>
  <c r="Z56" i="30" s="1"/>
  <c r="Z16" i="30" a="1"/>
  <c r="Z16" i="30" s="1"/>
  <c r="Z40" i="30" a="1"/>
  <c r="Z40" i="30" s="1"/>
  <c r="Z62" i="30" a="1"/>
  <c r="Z62" i="30" s="1"/>
  <c r="Z54" i="30" a="1"/>
  <c r="Z54" i="30" s="1"/>
  <c r="Z10" i="30" a="1"/>
  <c r="Z10" i="30" s="1"/>
  <c r="Z7" i="30" a="1"/>
  <c r="Z7" i="30" s="1"/>
  <c r="Z59" i="30" a="1"/>
  <c r="Z59" i="30" s="1"/>
  <c r="Z61" i="30" a="1"/>
  <c r="Z61" i="30" s="1"/>
  <c r="Z36" i="30" a="1"/>
  <c r="Z36" i="30" s="1"/>
  <c r="Z14" i="30" a="1"/>
  <c r="Z14" i="30" s="1"/>
  <c r="Z38" i="30" a="1"/>
  <c r="Z38" i="30" s="1"/>
  <c r="AN38" i="30" s="1"/>
  <c r="Z25" i="30" a="1"/>
  <c r="Z25" i="30" s="1"/>
  <c r="Z64" i="30" a="1"/>
  <c r="Z64" i="30" s="1"/>
  <c r="Z30" i="30" a="1"/>
  <c r="Z30" i="30" s="1"/>
  <c r="Z32" i="30" a="1"/>
  <c r="Z32" i="30" s="1"/>
  <c r="Z48" i="30" a="1"/>
  <c r="Z48" i="30" s="1"/>
  <c r="Z5" i="30" a="1"/>
  <c r="Z5" i="30" s="1"/>
  <c r="Z52" i="30" a="1"/>
  <c r="Z52" i="30" s="1"/>
  <c r="Z51" i="30" a="1"/>
  <c r="Z51" i="30" s="1"/>
  <c r="Z2" i="30" a="1"/>
  <c r="Z2" i="30" s="1"/>
  <c r="AA67" i="30"/>
  <c r="Z47" i="30" a="1"/>
  <c r="Z47" i="30" s="1"/>
  <c r="Z27" i="30" a="1"/>
  <c r="Z27" i="30" s="1"/>
  <c r="Z63" i="30" a="1"/>
  <c r="Z63" i="30" s="1"/>
  <c r="Z57" i="30" a="1"/>
  <c r="Z57" i="30" s="1"/>
  <c r="Z17" i="30" a="1"/>
  <c r="Z17" i="30" s="1"/>
  <c r="Z18" i="30" a="1"/>
  <c r="Z18" i="30" s="1"/>
  <c r="Z34" i="30" a="1"/>
  <c r="Z34" i="30" s="1"/>
  <c r="Z55" i="30" a="1"/>
  <c r="Z55" i="30" s="1"/>
  <c r="Z44" i="30" a="1"/>
  <c r="Z44" i="30" s="1"/>
  <c r="Z43" i="30" a="1"/>
  <c r="Z43" i="30" s="1"/>
  <c r="AK36" i="30"/>
  <c r="AL36" i="30" s="1" a="1"/>
  <c r="AL36" i="30" s="1"/>
  <c r="AK4" i="30"/>
  <c r="AL4" i="30" s="1" a="1"/>
  <c r="AL4" i="30" s="1"/>
  <c r="AK39" i="30"/>
  <c r="AK2" i="30"/>
  <c r="AK54" i="30"/>
  <c r="AK27" i="30"/>
  <c r="AK10" i="30"/>
  <c r="AK28" i="30"/>
  <c r="AK37" i="30"/>
  <c r="AL37" i="30" s="1" a="1"/>
  <c r="AL37" i="30" s="1"/>
  <c r="AK30" i="30"/>
  <c r="AL30" i="30" s="1" a="1"/>
  <c r="AL30" i="30" s="1"/>
  <c r="AK29" i="30"/>
  <c r="AL29" i="30" s="1" a="1"/>
  <c r="AL29" i="30" s="1"/>
  <c r="AK15" i="30"/>
  <c r="AK35" i="30"/>
  <c r="AK6" i="30"/>
  <c r="AK3" i="30"/>
  <c r="AK24" i="30"/>
  <c r="AK38" i="30"/>
  <c r="AL38" i="30" s="1" a="1"/>
  <c r="AL38" i="30" s="1"/>
  <c r="AK61" i="30"/>
  <c r="AL61" i="30" s="1" a="1"/>
  <c r="AL61" i="30" s="1"/>
  <c r="AK64" i="30"/>
  <c r="AK22" i="30"/>
  <c r="AK48" i="30"/>
  <c r="AK20" i="30"/>
  <c r="AK8" i="30"/>
  <c r="AK41" i="30"/>
  <c r="AK46" i="30"/>
  <c r="AK13" i="30"/>
  <c r="AK14" i="30"/>
  <c r="AK33" i="30"/>
  <c r="AK58" i="30"/>
  <c r="AK59" i="30"/>
  <c r="AK34" i="30"/>
  <c r="AK25" i="30"/>
  <c r="AK52" i="30"/>
  <c r="AK55" i="30"/>
  <c r="AK17" i="30"/>
  <c r="AK56" i="30"/>
  <c r="AK44" i="30"/>
  <c r="AK51" i="30"/>
  <c r="AK47" i="30"/>
  <c r="AK18" i="30"/>
  <c r="AK9" i="30"/>
  <c r="AL57" i="30" a="1"/>
  <c r="AL57" i="30" s="1"/>
  <c r="AK31" i="30"/>
  <c r="AK16" i="30"/>
  <c r="AK5" i="30"/>
  <c r="AK32" i="30"/>
  <c r="AK19" i="30"/>
  <c r="AK7" i="30"/>
  <c r="AK50" i="30"/>
  <c r="AK21" i="30"/>
  <c r="AK63" i="30"/>
  <c r="AK60" i="30"/>
  <c r="AK23" i="30"/>
  <c r="AK11" i="30"/>
  <c r="AK62" i="30"/>
  <c r="AK42" i="30"/>
  <c r="AK49" i="30"/>
  <c r="AK65" i="30"/>
  <c r="AK45" i="30"/>
  <c r="AK12" i="30"/>
  <c r="AK43" i="30"/>
  <c r="AK40" i="30"/>
  <c r="AK53" i="30"/>
  <c r="AK26" i="30"/>
  <c r="AN4" i="30" l="1"/>
  <c r="AN29" i="30"/>
  <c r="AN30" i="30"/>
  <c r="D30" i="31" s="1"/>
  <c r="AN36" i="30"/>
  <c r="AN57" i="30"/>
  <c r="AN61" i="30"/>
  <c r="D36" i="31"/>
  <c r="D37" i="31"/>
  <c r="D38" i="31"/>
  <c r="AL9" i="30" a="1"/>
  <c r="AL9" i="30" s="1"/>
  <c r="AN9" i="30" s="1"/>
  <c r="AL64" i="30" a="1"/>
  <c r="AL64" i="30" s="1"/>
  <c r="AN64" i="30" s="1"/>
  <c r="AL39" i="30" a="1"/>
  <c r="AL39" i="30" s="1"/>
  <c r="AL22" i="30" a="1"/>
  <c r="AL22" i="30" s="1"/>
  <c r="AN22" i="30" s="1"/>
  <c r="AL2" i="30" a="1"/>
  <c r="AL2" i="30" s="1"/>
  <c r="AN2" i="30" s="1"/>
  <c r="AL51" i="30" a="1"/>
  <c r="AL51" i="30" s="1"/>
  <c r="AN51" i="30" s="1"/>
  <c r="AL6" i="30" a="1"/>
  <c r="AL6" i="30" s="1"/>
  <c r="AN6" i="30" s="1"/>
  <c r="AL15" i="30" a="1"/>
  <c r="AL15" i="30" s="1"/>
  <c r="AN15" i="30" s="1"/>
  <c r="AL44" i="30" a="1"/>
  <c r="AL44" i="30" s="1"/>
  <c r="AN44" i="30" s="1"/>
  <c r="AL10" i="30" a="1"/>
  <c r="AL10" i="30" s="1"/>
  <c r="AN10" i="30" s="1"/>
  <c r="AL20" i="30" a="1"/>
  <c r="AL20" i="30" s="1"/>
  <c r="AN20" i="30" s="1"/>
  <c r="AL47" i="30" a="1"/>
  <c r="AL47" i="30" s="1"/>
  <c r="AN47" i="30" s="1"/>
  <c r="AL24" i="30" a="1"/>
  <c r="AL24" i="30" s="1"/>
  <c r="AN24" i="30" s="1"/>
  <c r="AL35" i="30" a="1"/>
  <c r="AL35" i="30" s="1"/>
  <c r="AN35" i="30" s="1"/>
  <c r="AL8" i="30" a="1"/>
  <c r="AL8" i="30" s="1"/>
  <c r="AN8" i="30" s="1"/>
  <c r="AL54" i="30" a="1"/>
  <c r="AL54" i="30" s="1"/>
  <c r="AN54" i="30" s="1"/>
  <c r="AL48" i="30" a="1"/>
  <c r="AL48" i="30" s="1"/>
  <c r="AN48" i="30" s="1"/>
  <c r="AL46" i="30" a="1"/>
  <c r="AL46" i="30" s="1"/>
  <c r="AN46" i="30" s="1"/>
  <c r="AL27" i="30" a="1"/>
  <c r="AL27" i="30" s="1"/>
  <c r="AN27" i="30" s="1"/>
  <c r="AL28" i="30" a="1"/>
  <c r="AL28" i="30" s="1"/>
  <c r="AN28" i="30" s="1"/>
  <c r="AL41" i="30" a="1"/>
  <c r="AL41" i="30" s="1"/>
  <c r="AN41" i="30" s="1"/>
  <c r="AL3" i="30" a="1"/>
  <c r="AL3" i="30" s="1"/>
  <c r="AN3" i="30" s="1"/>
  <c r="AL56" i="30" a="1"/>
  <c r="AL56" i="30" s="1"/>
  <c r="AN56" i="30" s="1"/>
  <c r="AL14" i="30" a="1"/>
  <c r="AL14" i="30" s="1"/>
  <c r="AN14" i="30" s="1"/>
  <c r="AL13" i="30" a="1"/>
  <c r="AL13" i="30" s="1"/>
  <c r="AN13" i="30" s="1"/>
  <c r="AL33" i="30" a="1"/>
  <c r="AL33" i="30" s="1"/>
  <c r="AN33" i="30" s="1"/>
  <c r="AL58" i="30" a="1"/>
  <c r="AL58" i="30" s="1"/>
  <c r="AN58" i="30" s="1"/>
  <c r="AL34" i="30" a="1"/>
  <c r="AL34" i="30" s="1"/>
  <c r="AN34" i="30" s="1"/>
  <c r="AL25" i="30" a="1"/>
  <c r="AL25" i="30" s="1"/>
  <c r="AN25" i="30" s="1"/>
  <c r="AL59" i="30" a="1"/>
  <c r="AL59" i="30" s="1"/>
  <c r="AN59" i="30" s="1"/>
  <c r="AL18" i="30" a="1"/>
  <c r="AL18" i="30" s="1"/>
  <c r="AN18" i="30" s="1"/>
  <c r="AL55" i="30" a="1"/>
  <c r="AL55" i="30" s="1"/>
  <c r="AN55" i="30" s="1"/>
  <c r="AL17" i="30" a="1"/>
  <c r="AL17" i="30" s="1"/>
  <c r="AN17" i="30" s="1"/>
  <c r="AL52" i="30" a="1"/>
  <c r="AL52" i="30" s="1"/>
  <c r="AN52" i="30" s="1"/>
  <c r="AL43" i="30" a="1"/>
  <c r="AL43" i="30" s="1"/>
  <c r="AN43" i="30" s="1"/>
  <c r="AL23" i="30" a="1"/>
  <c r="AL23" i="30" s="1"/>
  <c r="AN23" i="30" s="1"/>
  <c r="AL12" i="30" a="1"/>
  <c r="AL12" i="30" s="1"/>
  <c r="AN12" i="30" s="1"/>
  <c r="AL60" i="30" a="1"/>
  <c r="AL60" i="30" s="1"/>
  <c r="AN60" i="30" s="1"/>
  <c r="AL16" i="30" a="1"/>
  <c r="AL16" i="30" s="1"/>
  <c r="AN16" i="30" s="1"/>
  <c r="AL45" i="30" a="1"/>
  <c r="AL45" i="30" s="1"/>
  <c r="AN45" i="30" s="1"/>
  <c r="AL63" i="30" a="1"/>
  <c r="AL63" i="30" s="1"/>
  <c r="AN63" i="30" s="1"/>
  <c r="AL21" i="30" a="1"/>
  <c r="AL21" i="30" s="1"/>
  <c r="AN21" i="30" s="1"/>
  <c r="AL50" i="30" a="1"/>
  <c r="AL50" i="30" s="1"/>
  <c r="AN50" i="30" s="1"/>
  <c r="AL7" i="30" a="1"/>
  <c r="AL7" i="30" s="1"/>
  <c r="AN7" i="30" s="1"/>
  <c r="AL53" i="30" a="1"/>
  <c r="AL53" i="30" s="1"/>
  <c r="AN53" i="30" s="1"/>
  <c r="AL62" i="30" a="1"/>
  <c r="AL62" i="30" s="1"/>
  <c r="AN62" i="30" s="1"/>
  <c r="AL19" i="30" a="1"/>
  <c r="AL19" i="30" s="1"/>
  <c r="AN19" i="30" s="1"/>
  <c r="AL5" i="30" a="1"/>
  <c r="AL5" i="30" s="1"/>
  <c r="AN5" i="30" s="1"/>
  <c r="AL31" i="30" a="1"/>
  <c r="AL31" i="30" s="1"/>
  <c r="AN31" i="30" s="1"/>
  <c r="AL65" i="30" a="1"/>
  <c r="AL65" i="30" s="1"/>
  <c r="AN65" i="30" s="1"/>
  <c r="AL49" i="30" a="1"/>
  <c r="AL49" i="30" s="1"/>
  <c r="AN49" i="30" s="1"/>
  <c r="AL26" i="30" a="1"/>
  <c r="AL26" i="30" s="1"/>
  <c r="AN26" i="30" s="1"/>
  <c r="AL42" i="30" a="1"/>
  <c r="AL42" i="30" s="1"/>
  <c r="AN42" i="30" s="1"/>
  <c r="AL40" i="30" a="1"/>
  <c r="AL40" i="30" s="1"/>
  <c r="AN40" i="30" s="1"/>
  <c r="AL11" i="30" a="1"/>
  <c r="AL11" i="30" s="1"/>
  <c r="AN11" i="30" s="1"/>
  <c r="AL32" i="30" a="1"/>
  <c r="AL32" i="30" s="1"/>
  <c r="AN32" i="30" s="1"/>
  <c r="AM67" i="30"/>
  <c r="D29" i="31"/>
  <c r="D4" i="31"/>
  <c r="AN39" i="30" l="1"/>
  <c r="D39" i="31" s="1"/>
  <c r="D14" i="31"/>
  <c r="D11" i="31"/>
  <c r="D16" i="31"/>
  <c r="D8" i="31"/>
  <c r="D6" i="31"/>
  <c r="D15" i="31"/>
  <c r="D19" i="31"/>
  <c r="D18" i="31"/>
  <c r="D40" i="31"/>
  <c r="D3" i="31"/>
  <c r="D35" i="31"/>
  <c r="D12" i="31"/>
  <c r="D25" i="31"/>
  <c r="D41" i="31"/>
  <c r="D24" i="31"/>
  <c r="D2" i="31"/>
  <c r="D5" i="31"/>
  <c r="D22" i="31"/>
  <c r="D21" i="31"/>
  <c r="D33" i="31"/>
  <c r="D17" i="31"/>
  <c r="D32" i="31"/>
  <c r="D45" i="31"/>
  <c r="D42" i="31"/>
  <c r="D26" i="31"/>
  <c r="D7" i="31"/>
  <c r="D23" i="31"/>
  <c r="D34" i="31"/>
  <c r="D28" i="31"/>
  <c r="D43" i="31"/>
  <c r="D27" i="31"/>
  <c r="D20" i="31"/>
  <c r="D10" i="31"/>
  <c r="D31" i="31"/>
  <c r="D13" i="31"/>
  <c r="D44" i="31"/>
  <c r="D9" i="31"/>
  <c r="F2" i="31" l="1" a="1"/>
  <c r="K30" i="31" l="1"/>
  <c r="L30" i="31" s="1"/>
  <c r="K38" i="31"/>
  <c r="L38" i="31" s="1"/>
  <c r="L6" i="31"/>
  <c r="K31" i="31"/>
  <c r="L31" i="31" s="1"/>
  <c r="K39" i="31"/>
  <c r="L39" i="31" s="1"/>
  <c r="L7" i="31"/>
  <c r="L16" i="31"/>
  <c r="L24" i="31"/>
  <c r="K32" i="31"/>
  <c r="L32" i="31" s="1"/>
  <c r="K40" i="31"/>
  <c r="L40" i="31" s="1"/>
  <c r="K33" i="31"/>
  <c r="L33" i="31" s="1"/>
  <c r="K41" i="31"/>
  <c r="L41" i="31" s="1"/>
  <c r="L10" i="31"/>
  <c r="L18" i="31"/>
  <c r="L26" i="31"/>
  <c r="K34" i="31"/>
  <c r="L34" i="31" s="1"/>
  <c r="K42" i="31"/>
  <c r="L42" i="31" s="1"/>
  <c r="L2" i="31"/>
  <c r="K35" i="31"/>
  <c r="L35" i="31" s="1"/>
  <c r="K43" i="31"/>
  <c r="L43" i="31" s="1"/>
  <c r="L3" i="31"/>
  <c r="L12" i="31"/>
  <c r="L20" i="31"/>
  <c r="K28" i="31"/>
  <c r="K36" i="31"/>
  <c r="L36" i="31" s="1"/>
  <c r="L4" i="31"/>
  <c r="K29" i="31"/>
  <c r="L29" i="31" s="1"/>
  <c r="K37" i="31"/>
  <c r="L5" i="31"/>
  <c r="L14" i="31"/>
  <c r="L22" i="31"/>
  <c r="L9" i="31"/>
  <c r="L11" i="31"/>
  <c r="L21" i="31"/>
  <c r="L23" i="31"/>
  <c r="L45" i="31"/>
  <c r="L17" i="31"/>
  <c r="L44" i="31"/>
  <c r="L27" i="31"/>
  <c r="L13" i="31"/>
  <c r="L15" i="31"/>
  <c r="L25" i="31"/>
  <c r="L8" i="31"/>
  <c r="L19" i="31"/>
  <c r="F2" i="31"/>
  <c r="AO53" i="30" l="1"/>
  <c r="AO61" i="30"/>
  <c r="AO58" i="30"/>
  <c r="AO56" i="30"/>
  <c r="AO60" i="30"/>
  <c r="AO62" i="30"/>
  <c r="AO59" i="30"/>
  <c r="AO51" i="30"/>
  <c r="AO50" i="30"/>
  <c r="AO48" i="30"/>
  <c r="AO49" i="30"/>
  <c r="AO52" i="30"/>
  <c r="AO54" i="30"/>
  <c r="AO64" i="30"/>
  <c r="AO65" i="30"/>
  <c r="AO63" i="30"/>
  <c r="AO57" i="30"/>
  <c r="AO55" i="30"/>
  <c r="AO46" i="30"/>
  <c r="AO47" i="30"/>
  <c r="L28" i="31"/>
  <c r="L37" i="31"/>
  <c r="AO2" i="30"/>
  <c r="AO30" i="30"/>
  <c r="AO4" i="30"/>
  <c r="AO24" i="30"/>
  <c r="AO45" i="30"/>
  <c r="AO33" i="30"/>
  <c r="AO19" i="30"/>
  <c r="AO28" i="30"/>
  <c r="AO5" i="30"/>
  <c r="AO27" i="30"/>
  <c r="AO36" i="30"/>
  <c r="AO21" i="30"/>
  <c r="AO3" i="30"/>
  <c r="AO7" i="30"/>
  <c r="AO12" i="30"/>
  <c r="AO25" i="30"/>
  <c r="AO6" i="30"/>
  <c r="AO10" i="30"/>
  <c r="AO16" i="30"/>
  <c r="AO42" i="30"/>
  <c r="AO40" i="30"/>
  <c r="AO31" i="30"/>
  <c r="AO44" i="30"/>
  <c r="AO43" i="30"/>
  <c r="AO41" i="30"/>
  <c r="AO22" i="30"/>
  <c r="AO32" i="30"/>
  <c r="AO14" i="30"/>
  <c r="AO26" i="30"/>
  <c r="AO37" i="30"/>
  <c r="AO9" i="30"/>
  <c r="AO11" i="30"/>
  <c r="AO39" i="30"/>
  <c r="AO20" i="30"/>
  <c r="AO18" i="30"/>
  <c r="AO38" i="30"/>
  <c r="AO34" i="30"/>
  <c r="AO15" i="30"/>
  <c r="AO13" i="30"/>
  <c r="AO35" i="30"/>
  <c r="AO17" i="30"/>
  <c r="AO8" i="30"/>
  <c r="AO29" i="30"/>
  <c r="AO23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salah</author>
  </authors>
  <commentList>
    <comment ref="C2" authorId="0" shapeId="0" xr:uid="{E7F31BA9-5E81-4FC1-BCDA-1749AA0E11FF}">
      <text>
        <r>
          <rPr>
            <b/>
            <sz val="9"/>
            <color indexed="81"/>
            <rFont val="Tahoma"/>
            <charset val="1"/>
          </rPr>
          <t>ahmed salah:</t>
        </r>
        <r>
          <rPr>
            <sz val="9"/>
            <color indexed="81"/>
            <rFont val="Tahoma"/>
            <charset val="1"/>
          </rPr>
          <t xml:space="preserve">
اختر اليوم من schedule 
و انسخ عمود اليوم الصق في عمود c2
سييظهر تلقائيا مواعيد البريك في عمود AN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<sst xmlns="http://schemas.openxmlformats.org/spreadsheetml/2006/main" count="717" uniqueCount="140">
  <si>
    <t>Agent Name</t>
  </si>
  <si>
    <t>TL</t>
  </si>
  <si>
    <t>Gender</t>
  </si>
  <si>
    <t>HR ID</t>
  </si>
  <si>
    <t>Sun</t>
  </si>
  <si>
    <t>Mon</t>
  </si>
  <si>
    <t>Tue</t>
  </si>
  <si>
    <t>Wed</t>
  </si>
  <si>
    <t>Thu</t>
  </si>
  <si>
    <t>Fri</t>
  </si>
  <si>
    <t>Sat</t>
  </si>
  <si>
    <t>OFF</t>
  </si>
  <si>
    <t>HC</t>
  </si>
  <si>
    <t>Annual</t>
  </si>
  <si>
    <t>Training</t>
  </si>
  <si>
    <t>Net Requied</t>
  </si>
  <si>
    <t>Queue</t>
  </si>
  <si>
    <t>ID</t>
  </si>
  <si>
    <t>Contract</t>
  </si>
  <si>
    <t>F</t>
  </si>
  <si>
    <t>M</t>
  </si>
  <si>
    <t>AL</t>
  </si>
  <si>
    <t>Sick</t>
  </si>
  <si>
    <t>Scheduled</t>
  </si>
  <si>
    <t>#</t>
  </si>
  <si>
    <t>FT</t>
  </si>
  <si>
    <t>Between</t>
  </si>
  <si>
    <t>Old</t>
  </si>
  <si>
    <t>New</t>
  </si>
  <si>
    <t>Agents Status</t>
  </si>
  <si>
    <t>Staffing</t>
  </si>
  <si>
    <t>Total</t>
  </si>
  <si>
    <t>Toqa Mohamed Elsaid</t>
  </si>
  <si>
    <t>Yasmine Mohamed Said Mohamed Mahmoud</t>
  </si>
  <si>
    <t xml:space="preserve">Nouran Sayed Abdo Ahmed
</t>
  </si>
  <si>
    <t xml:space="preserve">Mai Gamal Hassan Mohamed Abd-Elsalam
</t>
  </si>
  <si>
    <t xml:space="preserve">Asmaa Essam Whedy Ali
</t>
  </si>
  <si>
    <t xml:space="preserve">Hoda Mohamed Abd-Elfattah Ali Zagloul
</t>
  </si>
  <si>
    <t>Rasha Mohamed Abd-Elkrarem Shaaban Elhalawany</t>
  </si>
  <si>
    <t>Eman Gamal Essa Imam Mohamed</t>
  </si>
  <si>
    <t>Salsabil Tarek Abd-Elmoneim Abd-Elaziz</t>
  </si>
  <si>
    <t>Nermin Mohamed Ahmed Mohamed</t>
  </si>
  <si>
    <t>Hadeer Mamdouh Ali Ahmed</t>
  </si>
  <si>
    <t>Fatma-Elzahraa Mahmoud Mohamed Mohamed Elshafee</t>
  </si>
  <si>
    <t>Esraa Mohamed Abd-Elhalim Masoud</t>
  </si>
  <si>
    <t>Amira Gaber Ahmed Mohamed Ali</t>
  </si>
  <si>
    <t>Ashrakat Alaa-Elddin Agamy Ali</t>
  </si>
  <si>
    <t>Aya Mohamed Kamel Mohamed Abd-Elbaky</t>
  </si>
  <si>
    <t>Aya Sayed Mohamed Ahmad</t>
  </si>
  <si>
    <t>Doaa Hussein Mahmoud Ahmed</t>
  </si>
  <si>
    <t>Esraa Nasser Mahmoud Mohamed Hamama</t>
  </si>
  <si>
    <t>Nada Ahmed Fahmy Husseiny</t>
  </si>
  <si>
    <t>Nouran Amin Abd-Elmoneim Abd-Elghaffar</t>
  </si>
  <si>
    <t>Rania Mostafa Abd-Elrazek Ali Gabr</t>
  </si>
  <si>
    <t>Ahmed Salah Mohamed Ali Farah</t>
  </si>
  <si>
    <t xml:space="preserve">Mostafa Ibrahim Mohamed Abo-Elmawaheb </t>
  </si>
  <si>
    <t>Ahmed Magdy Ahmed Mohamed</t>
  </si>
  <si>
    <t>Ibrahim Mohamad Tawfik Gomaa</t>
  </si>
  <si>
    <t>Moaz Fathy Abd-Elqader Mohamed</t>
  </si>
  <si>
    <t>Mohamed Ahmed Hassan Mahdy</t>
  </si>
  <si>
    <t>Salem Abdallah Sayed Fathallah</t>
  </si>
  <si>
    <t>Non Voice</t>
  </si>
  <si>
    <t>site</t>
  </si>
  <si>
    <t>new site</t>
  </si>
  <si>
    <t>Alfa Scan Non Voice</t>
  </si>
  <si>
    <t>Radwa Adel</t>
  </si>
  <si>
    <t>Aya Yehia Ramadan Mohamad</t>
  </si>
  <si>
    <t>Toka EMAD Mohamad Rashad</t>
  </si>
  <si>
    <t>Mostafa Magdy Mostafa El-Sayed</t>
  </si>
  <si>
    <t>Maternity Leave</t>
  </si>
  <si>
    <t>Eslam Abd-EL-Salam Salem Abd-El-Salam</t>
  </si>
  <si>
    <t>Abd-El-Rahman Osama Abo-Elelaa Ismail</t>
  </si>
  <si>
    <t>Seats</t>
  </si>
  <si>
    <t>Current</t>
  </si>
  <si>
    <t>Needed</t>
  </si>
  <si>
    <t>Dismissed</t>
  </si>
  <si>
    <t>Unpaid</t>
  </si>
  <si>
    <t>Islam Hosny Kamel</t>
  </si>
  <si>
    <t>Nada El Dakrouni</t>
  </si>
  <si>
    <t>16:00 - 23:00</t>
  </si>
  <si>
    <t>09:00 - 16:00</t>
  </si>
  <si>
    <t>10:00 - 17:00</t>
  </si>
  <si>
    <t>Shehab Sabry Adly</t>
  </si>
  <si>
    <t>15:00 - 22:00</t>
  </si>
  <si>
    <t>13:00 - 22:00</t>
  </si>
  <si>
    <t>10:00 - 19:00</t>
  </si>
  <si>
    <t>12:00 - 21:00</t>
  </si>
  <si>
    <t>15:30 - 22:30</t>
  </si>
  <si>
    <t>08:00 - 15:00</t>
  </si>
  <si>
    <t>08:30 - 15:30</t>
  </si>
  <si>
    <t>11:00 - 18:00</t>
  </si>
  <si>
    <t>12:00 - 19:00</t>
  </si>
  <si>
    <t>Aya Gamal</t>
  </si>
  <si>
    <t>17:00 - 00:00</t>
  </si>
  <si>
    <t>Fatma Ahmed Fouad</t>
  </si>
  <si>
    <t>14:00 - 21:00</t>
  </si>
  <si>
    <t>Mohamed Hassan</t>
  </si>
  <si>
    <t>New Comer</t>
  </si>
  <si>
    <t>Ayman Abdel Motelb</t>
  </si>
  <si>
    <t>break</t>
  </si>
  <si>
    <t>l</t>
  </si>
  <si>
    <t>m</t>
  </si>
  <si>
    <t>w</t>
  </si>
  <si>
    <t>y</t>
  </si>
  <si>
    <t>ab</t>
  </si>
  <si>
    <t>al</t>
  </si>
  <si>
    <t>time</t>
  </si>
  <si>
    <t>f</t>
  </si>
  <si>
    <t>an</t>
  </si>
  <si>
    <t>as</t>
  </si>
  <si>
    <t>bb</t>
  </si>
  <si>
    <t>bd</t>
  </si>
  <si>
    <t>name</t>
  </si>
  <si>
    <t>rank</t>
  </si>
  <si>
    <t>no</t>
  </si>
  <si>
    <t>…..DAY …...</t>
  </si>
  <si>
    <t xml:space="preserve">Hazem Yeheia Hussen </t>
  </si>
  <si>
    <t>Mohamed Hemdan</t>
  </si>
  <si>
    <t>Islam Abdullah</t>
  </si>
  <si>
    <t>Iman Ashraf</t>
  </si>
  <si>
    <t>aq</t>
  </si>
  <si>
    <t>av</t>
  </si>
  <si>
    <t>bg</t>
  </si>
  <si>
    <t>bi</t>
  </si>
  <si>
    <t>bl</t>
  </si>
  <si>
    <t>bn</t>
  </si>
  <si>
    <t>bq</t>
  </si>
  <si>
    <t>Sara Mohamed Hussein</t>
  </si>
  <si>
    <t>Marwan Ahmed </t>
  </si>
  <si>
    <t xml:space="preserve">            </t>
  </si>
  <si>
    <t xml:space="preserve">          </t>
  </si>
  <si>
    <t xml:space="preserve">      </t>
  </si>
  <si>
    <t xml:space="preserve">         </t>
  </si>
  <si>
    <t>switch from 2 to 3</t>
  </si>
  <si>
    <t>switch from 3 to 2</t>
  </si>
  <si>
    <t>hour</t>
  </si>
  <si>
    <t>day &amp; time</t>
  </si>
  <si>
    <t>agent in half hour</t>
  </si>
  <si>
    <t>اختر اليوم من schedule 
و انسخ عمود اليوم ثم الصق في عمود c2
سييظهر تلقائيا مواعيد البريك في عمود AN</t>
  </si>
  <si>
    <t xml:space="preserve">المحدد بعلامه ✔️ تم الانتهاء من البريك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</si>
</sst>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409]d\-mmm;@"/>
    <numFmt numFmtId="165" formatCode="h:mm;@"/>
    <numFmt numFmtId="166" formatCode="[$-F800]dddd\,\ mmmm\ dd\,\ yyyy"/>
    <numFmt numFmtId="167" formatCode="h:mm:ss\ AM/PM;@"/>
    <numFmt numFmtId="168" formatCode="dddd"/>
    <numFmt numFmtId="169" formatCode="[$-F400]h:mm:ss\ AM/PM"/>
    <numFmt numFmtId="170" formatCode="[$-409]h:mm\ AM/PM;@"/>
    <numFmt numFmtId="171" formatCode="[$-409]m/d/yy\ h:mm\ AM/PM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theme="3" tint="-0.24994659260841701"/>
      </left>
      <right/>
      <top/>
      <bottom/>
      <diagonal/>
    </border>
    <border>
      <left/>
      <right style="thick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4" tint="0.39997558519241921"/>
      </top>
      <bottom style="thin">
        <color theme="3"/>
      </bottom>
      <diagonal/>
    </border>
  </borders>
  <cellStyleXfs count="2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6" fillId="0" borderId="0">
      <alignment vertical="top"/>
    </xf>
    <xf numFmtId="0" fontId="1" fillId="0" borderId="0"/>
    <xf numFmtId="0" fontId="4" fillId="0" borderId="0">
      <alignment vertical="top"/>
    </xf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/>
    <xf numFmtId="0" fontId="1" fillId="0" borderId="0"/>
  </cellStyleXfs>
  <cellXfs count="72">
    <xf numFmtId="0" fontId="0" fillId="0" borderId="0" xfId="0"/>
    <xf numFmtId="164" fontId="2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65" fontId="0" fillId="5" borderId="3" xfId="0" applyNumberFormat="1" applyFill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66" fontId="8" fillId="8" borderId="6" xfId="0" applyNumberFormat="1" applyFont="1" applyFill="1" applyBorder="1" applyAlignment="1">
      <alignment horizontal="center" vertical="center"/>
    </xf>
    <xf numFmtId="167" fontId="10" fillId="8" borderId="2" xfId="23" applyNumberFormat="1" applyFont="1" applyFill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5" fontId="8" fillId="2" borderId="2" xfId="0" applyNumberFormat="1" applyFont="1" applyFill="1" applyBorder="1" applyAlignment="1">
      <alignment horizontal="center" vertical="center"/>
    </xf>
    <xf numFmtId="1" fontId="0" fillId="0" borderId="0" xfId="0" applyNumberFormat="1"/>
    <xf numFmtId="20" fontId="3" fillId="4" borderId="3" xfId="0" applyNumberFormat="1" applyFont="1" applyFill="1" applyBorder="1" applyAlignment="1">
      <alignment horizontal="center" vertical="center"/>
    </xf>
    <xf numFmtId="0" fontId="12" fillId="10" borderId="8" xfId="5" applyFont="1" applyFill="1" applyBorder="1" applyAlignment="1">
      <alignment horizontal="center" vertical="center"/>
    </xf>
    <xf numFmtId="168" fontId="12" fillId="10" borderId="0" xfId="5" applyNumberFormat="1" applyFont="1" applyFill="1" applyAlignment="1">
      <alignment horizontal="center" vertical="center"/>
    </xf>
    <xf numFmtId="168" fontId="12" fillId="10" borderId="9" xfId="5" applyNumberFormat="1" applyFont="1" applyFill="1" applyBorder="1" applyAlignment="1">
      <alignment horizontal="center" vertical="center"/>
    </xf>
    <xf numFmtId="20" fontId="12" fillId="10" borderId="8" xfId="5" applyNumberFormat="1" applyFont="1" applyFill="1" applyBorder="1" applyAlignment="1">
      <alignment horizontal="center" vertical="center"/>
    </xf>
    <xf numFmtId="1" fontId="4" fillId="0" borderId="0" xfId="5" applyNumberFormat="1" applyAlignment="1">
      <alignment horizontal="center" vertical="center"/>
    </xf>
    <xf numFmtId="20" fontId="12" fillId="10" borderId="0" xfId="5" applyNumberFormat="1" applyFont="1" applyFill="1" applyAlignment="1">
      <alignment horizontal="center" vertical="center"/>
    </xf>
    <xf numFmtId="1" fontId="12" fillId="10" borderId="0" xfId="5" applyNumberFormat="1" applyFont="1" applyFill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20" fontId="3" fillId="11" borderId="3" xfId="0" applyNumberFormat="1" applyFont="1" applyFill="1" applyBorder="1" applyAlignment="1">
      <alignment horizontal="center" vertical="center"/>
    </xf>
    <xf numFmtId="165" fontId="0" fillId="11" borderId="3" xfId="0" applyNumberFormat="1" applyFill="1" applyBorder="1" applyAlignment="1">
      <alignment horizontal="center" vertical="center"/>
    </xf>
    <xf numFmtId="165" fontId="8" fillId="2" borderId="10" xfId="0" applyNumberFormat="1" applyFont="1" applyFill="1" applyBorder="1" applyAlignment="1">
      <alignment horizontal="center" vertical="center"/>
    </xf>
    <xf numFmtId="165" fontId="0" fillId="7" borderId="3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0" fontId="3" fillId="4" borderId="2" xfId="0" applyNumberFormat="1" applyFont="1" applyFill="1" applyBorder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169" fontId="0" fillId="0" borderId="0" xfId="0" applyNumberFormat="1"/>
    <xf numFmtId="170" fontId="0" fillId="0" borderId="0" xfId="0" applyNumberFormat="1"/>
    <xf numFmtId="0" fontId="0" fillId="7" borderId="11" xfId="0" applyFill="1" applyBorder="1"/>
    <xf numFmtId="0" fontId="8" fillId="2" borderId="7" xfId="0" applyFont="1" applyFill="1" applyBorder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170" fontId="8" fillId="2" borderId="7" xfId="0" applyNumberFormat="1" applyFont="1" applyFill="1" applyBorder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170" fontId="8" fillId="2" borderId="13" xfId="0" applyNumberFormat="1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70" fontId="0" fillId="0" borderId="0" xfId="0" applyNumberFormat="1" applyAlignment="1">
      <alignment horizontal="center"/>
    </xf>
    <xf numFmtId="170" fontId="3" fillId="3" borderId="14" xfId="0" applyNumberFormat="1" applyFont="1" applyFill="1" applyBorder="1" applyAlignment="1">
      <alignment horizontal="center" vertical="center"/>
    </xf>
    <xf numFmtId="170" fontId="3" fillId="3" borderId="3" xfId="0" applyNumberFormat="1" applyFont="1" applyFill="1" applyBorder="1" applyAlignment="1">
      <alignment horizontal="center" vertical="center"/>
    </xf>
    <xf numFmtId="170" fontId="3" fillId="11" borderId="3" xfId="0" applyNumberFormat="1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0" fontId="0" fillId="15" borderId="0" xfId="0" applyFill="1"/>
    <xf numFmtId="0" fontId="0" fillId="16" borderId="0" xfId="0" applyFill="1"/>
    <xf numFmtId="165" fontId="0" fillId="13" borderId="3" xfId="0" applyNumberFormat="1" applyFill="1" applyBorder="1" applyAlignment="1">
      <alignment horizontal="center" vertical="center"/>
    </xf>
    <xf numFmtId="169" fontId="0" fillId="15" borderId="0" xfId="0" applyNumberFormat="1" applyFill="1"/>
    <xf numFmtId="171" fontId="0" fillId="0" borderId="0" xfId="0" applyNumberFormat="1"/>
    <xf numFmtId="169" fontId="8" fillId="2" borderId="12" xfId="0" applyNumberFormat="1" applyFont="1" applyFill="1" applyBorder="1" applyAlignment="1">
      <alignment horizontal="center" vertical="center"/>
    </xf>
    <xf numFmtId="169" fontId="0" fillId="16" borderId="0" xfId="0" applyNumberFormat="1" applyFill="1"/>
    <xf numFmtId="0" fontId="14" fillId="3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9" fillId="7" borderId="0" xfId="0" applyFont="1" applyFill="1" applyAlignment="1">
      <alignment horizontal="center" wrapText="1"/>
    </xf>
    <xf numFmtId="0" fontId="0" fillId="7" borderId="0" xfId="0" applyFill="1" applyAlignment="1">
      <alignment horizontal="center"/>
    </xf>
  </cellXfs>
  <cellStyles count="25">
    <cellStyle name="%" xfId="1" xr:uid="{00000000-0005-0000-0000-000000000000}"/>
    <cellStyle name="% 2" xfId="2" xr:uid="{00000000-0005-0000-0000-000001000000}"/>
    <cellStyle name="% 2 2" xfId="3" xr:uid="{00000000-0005-0000-0000-000002000000}"/>
    <cellStyle name="% 3" xfId="4" xr:uid="{00000000-0005-0000-0000-000003000000}"/>
    <cellStyle name="% 4" xfId="5" xr:uid="{00000000-0005-0000-0000-000004000000}"/>
    <cellStyle name="% 5" xfId="6" xr:uid="{00000000-0005-0000-0000-000005000000}"/>
    <cellStyle name="_Mac Cairo Forecasting Schedule for week 1-2009" xfId="7" xr:uid="{00000000-0005-0000-0000-000006000000}"/>
    <cellStyle name="_Mac Cairo Forecasting Schedule for week 6-2009" xfId="8" xr:uid="{00000000-0005-0000-0000-000007000000}"/>
    <cellStyle name="_Schedule" xfId="9" xr:uid="{00000000-0005-0000-0000-000008000000}"/>
    <cellStyle name="Normal" xfId="0" builtinId="0"/>
    <cellStyle name="Normal 2" xfId="10" xr:uid="{00000000-0005-0000-0000-00000A000000}"/>
    <cellStyle name="Normal 2 11" xfId="23" xr:uid="{00000000-0005-0000-0000-00000B000000}"/>
    <cellStyle name="Normal 285" xfId="24" xr:uid="{00000000-0005-0000-0000-00000C000000}"/>
    <cellStyle name="Normal 3" xfId="11" xr:uid="{00000000-0005-0000-0000-00000D000000}"/>
    <cellStyle name="Normal 3 2" xfId="12" xr:uid="{00000000-0005-0000-0000-00000E000000}"/>
    <cellStyle name="Normal 3 3" xfId="13" xr:uid="{00000000-0005-0000-0000-00000F000000}"/>
    <cellStyle name="Normal 4" xfId="14" xr:uid="{00000000-0005-0000-0000-000010000000}"/>
    <cellStyle name="Normal 5" xfId="15" xr:uid="{00000000-0005-0000-0000-000011000000}"/>
    <cellStyle name="Normal 7" xfId="16" xr:uid="{00000000-0005-0000-0000-000012000000}"/>
    <cellStyle name="Percent 2" xfId="17" xr:uid="{00000000-0005-0000-0000-000014000000}"/>
    <cellStyle name="Percent 3" xfId="18" xr:uid="{00000000-0005-0000-0000-000015000000}"/>
    <cellStyle name="Percent 3 2" xfId="19" xr:uid="{00000000-0005-0000-0000-000016000000}"/>
    <cellStyle name="Percent 4" xfId="20" xr:uid="{00000000-0005-0000-0000-000017000000}"/>
    <cellStyle name="Percent 5" xfId="21" xr:uid="{00000000-0005-0000-0000-000018000000}"/>
    <cellStyle name="Title 2" xfId="22" xr:uid="{00000000-0005-0000-0000-000019000000}"/>
  </cellStyles>
  <dxfs count="26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70" formatCode="[$-409]h:mm\ AM/PM;@"/>
      <alignment horizontal="center" textRotation="0" wrapText="0" indent="0" justifyLastLine="0" shrinkToFit="0" readingOrder="0"/>
    </dxf>
    <dxf>
      <numFmt numFmtId="165" formatCode="h:mm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3"/>
        </left>
        <right style="thin">
          <color theme="3"/>
        </right>
        <top/>
        <bottom style="thin">
          <color theme="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3"/>
        </left>
        <right style="thin">
          <color theme="3"/>
        </right>
        <top/>
        <bottom style="thin">
          <color theme="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3"/>
        </left>
        <right style="thin">
          <color theme="3"/>
        </right>
        <top/>
        <bottom style="thin">
          <color theme="3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J$2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checked="Checked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checked="Checked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fmlaLink="$J$45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checked="Checked" fmlaLink="$J$11" lockText="1" noThreeD="1"/>
</file>

<file path=xl/ctrlProps/ctrlProp45.xml><?xml version="1.0" encoding="utf-8"?>
<formControlPr xmlns="http://schemas.microsoft.com/office/spreadsheetml/2009/9/main" objectType="CheckBox" checked="Checked" fmlaLink="$J$20" lockText="1" noThreeD="1"/>
</file>

<file path=xl/ctrlProps/ctrlProp46.xml><?xml version="1.0" encoding="utf-8"?>
<formControlPr xmlns="http://schemas.microsoft.com/office/spreadsheetml/2009/9/main" objectType="CheckBox" checked="Checked" fmlaLink="$J$27" lockText="1" noThreeD="1"/>
</file>

<file path=xl/ctrlProps/ctrlProp47.xml><?xml version="1.0" encoding="utf-8"?>
<formControlPr xmlns="http://schemas.microsoft.com/office/spreadsheetml/2009/9/main" objectType="CheckBox" fmlaLink="$J$5" lockText="1" noThreeD="1"/>
</file>

<file path=xl/ctrlProps/ctrlProp48.xml><?xml version="1.0" encoding="utf-8"?>
<formControlPr xmlns="http://schemas.microsoft.com/office/spreadsheetml/2009/9/main" objectType="CheckBox" checked="Checked" fmlaLink="$J$13" lockText="1" noThreeD="1"/>
</file>

<file path=xl/ctrlProps/ctrlProp49.xml><?xml version="1.0" encoding="utf-8"?>
<formControlPr xmlns="http://schemas.microsoft.com/office/spreadsheetml/2009/9/main" objectType="CheckBox" checked="Checked" fmlaLink="$J$18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50.xml><?xml version="1.0" encoding="utf-8"?>
<formControlPr xmlns="http://schemas.microsoft.com/office/spreadsheetml/2009/9/main" objectType="CheckBox" fmlaLink="$J$30" lockText="1" noThreeD="1"/>
</file>

<file path=xl/ctrlProps/ctrlProp51.xml><?xml version="1.0" encoding="utf-8"?>
<formControlPr xmlns="http://schemas.microsoft.com/office/spreadsheetml/2009/9/main" objectType="CheckBox" checked="Checked" fmlaLink="$J$9" lockText="1" noThreeD="1"/>
</file>

<file path=xl/ctrlProps/ctrlProp52.xml><?xml version="1.0" encoding="utf-8"?>
<formControlPr xmlns="http://schemas.microsoft.com/office/spreadsheetml/2009/9/main" objectType="CheckBox" fmlaLink="$J$43" lockText="1" noThreeD="1"/>
</file>

<file path=xl/ctrlProps/ctrlProp53.xml><?xml version="1.0" encoding="utf-8"?>
<formControlPr xmlns="http://schemas.microsoft.com/office/spreadsheetml/2009/9/main" objectType="CheckBox" checked="Checked" fmlaLink="$J$14" lockText="1" noThreeD="1"/>
</file>

<file path=xl/ctrlProps/ctrlProp54.xml><?xml version="1.0" encoding="utf-8"?>
<formControlPr xmlns="http://schemas.microsoft.com/office/spreadsheetml/2009/9/main" objectType="CheckBox" checked="Checked" fmlaLink="$J$16" lockText="1" noThreeD="1"/>
</file>

<file path=xl/ctrlProps/ctrlProp55.xml><?xml version="1.0" encoding="utf-8"?>
<formControlPr xmlns="http://schemas.microsoft.com/office/spreadsheetml/2009/9/main" objectType="CheckBox" checked="Checked" fmlaLink="$J$21" lockText="1" noThreeD="1"/>
</file>

<file path=xl/ctrlProps/ctrlProp56.xml><?xml version="1.0" encoding="utf-8"?>
<formControlPr xmlns="http://schemas.microsoft.com/office/spreadsheetml/2009/9/main" objectType="CheckBox" checked="Checked" fmlaLink="$J$7" lockText="1" noThreeD="1"/>
</file>

<file path=xl/ctrlProps/ctrlProp57.xml><?xml version="1.0" encoding="utf-8"?>
<formControlPr xmlns="http://schemas.microsoft.com/office/spreadsheetml/2009/9/main" objectType="CheckBox" checked="Checked" fmlaLink="$J$12" lockText="1" noThreeD="1"/>
</file>

<file path=xl/ctrlProps/ctrlProp58.xml><?xml version="1.0" encoding="utf-8"?>
<formControlPr xmlns="http://schemas.microsoft.com/office/spreadsheetml/2009/9/main" objectType="CheckBox" fmlaLink="$J$39" lockText="1" noThreeD="1"/>
</file>

<file path=xl/ctrlProps/ctrlProp59.xml><?xml version="1.0" encoding="utf-8"?>
<formControlPr xmlns="http://schemas.microsoft.com/office/spreadsheetml/2009/9/main" objectType="CheckBox" checked="Checked" fmlaLink="$J$15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fmlaLink="$J$3" lockText="1" noThreeD="1"/>
</file>

<file path=xl/ctrlProps/ctrlProp61.xml><?xml version="1.0" encoding="utf-8"?>
<formControlPr xmlns="http://schemas.microsoft.com/office/spreadsheetml/2009/9/main" objectType="CheckBox" checked="Checked" fmlaLink="$J$17" lockText="1" noThreeD="1"/>
</file>

<file path=xl/ctrlProps/ctrlProp62.xml><?xml version="1.0" encoding="utf-8"?>
<formControlPr xmlns="http://schemas.microsoft.com/office/spreadsheetml/2009/9/main" objectType="CheckBox" fmlaLink="$J$4" lockText="1" noThreeD="1"/>
</file>

<file path=xl/ctrlProps/ctrlProp63.xml><?xml version="1.0" encoding="utf-8"?>
<formControlPr xmlns="http://schemas.microsoft.com/office/spreadsheetml/2009/9/main" objectType="CheckBox" fmlaLink="$J$32" lockText="1" noThreeD="1"/>
</file>

<file path=xl/ctrlProps/ctrlProp64.xml><?xml version="1.0" encoding="utf-8"?>
<formControlPr xmlns="http://schemas.microsoft.com/office/spreadsheetml/2009/9/main" objectType="CheckBox" checked="Checked" fmlaLink="$J$10" lockText="1" noThreeD="1"/>
</file>

<file path=xl/ctrlProps/ctrlProp65.xml><?xml version="1.0" encoding="utf-8"?>
<formControlPr xmlns="http://schemas.microsoft.com/office/spreadsheetml/2009/9/main" objectType="CheckBox" fmlaLink="$J$36" lockText="1" noThreeD="1"/>
</file>

<file path=xl/ctrlProps/ctrlProp66.xml><?xml version="1.0" encoding="utf-8"?>
<formControlPr xmlns="http://schemas.microsoft.com/office/spreadsheetml/2009/9/main" objectType="CheckBox" fmlaLink="$J$34" lockText="1" noThreeD="1"/>
</file>

<file path=xl/ctrlProps/ctrlProp67.xml><?xml version="1.0" encoding="utf-8"?>
<formControlPr xmlns="http://schemas.microsoft.com/office/spreadsheetml/2009/9/main" objectType="CheckBox" checked="Checked" fmlaLink="$J$23" lockText="1" noThreeD="1"/>
</file>

<file path=xl/ctrlProps/ctrlProp68.xml><?xml version="1.0" encoding="utf-8"?>
<formControlPr xmlns="http://schemas.microsoft.com/office/spreadsheetml/2009/9/main" objectType="CheckBox" fmlaLink="$J$29" lockText="1" noThreeD="1"/>
</file>

<file path=xl/ctrlProps/ctrlProp69.xml><?xml version="1.0" encoding="utf-8"?>
<formControlPr xmlns="http://schemas.microsoft.com/office/spreadsheetml/2009/9/main" objectType="CheckBox" fmlaLink="$J$35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70.xml><?xml version="1.0" encoding="utf-8"?>
<formControlPr xmlns="http://schemas.microsoft.com/office/spreadsheetml/2009/9/main" objectType="CheckBox" checked="Checked" fmlaLink="$J$8" lockText="1" noThreeD="1"/>
</file>

<file path=xl/ctrlProps/ctrlProp71.xml><?xml version="1.0" encoding="utf-8"?>
<formControlPr xmlns="http://schemas.microsoft.com/office/spreadsheetml/2009/9/main" objectType="CheckBox" fmlaLink="$J$28" lockText="1" noThreeD="1"/>
</file>

<file path=xl/ctrlProps/ctrlProp72.xml><?xml version="1.0" encoding="utf-8"?>
<formControlPr xmlns="http://schemas.microsoft.com/office/spreadsheetml/2009/9/main" objectType="CheckBox" checked="Checked" fmlaLink="$J$22" lockText="1" noThreeD="1"/>
</file>

<file path=xl/ctrlProps/ctrlProp73.xml><?xml version="1.0" encoding="utf-8"?>
<formControlPr xmlns="http://schemas.microsoft.com/office/spreadsheetml/2009/9/main" objectType="CheckBox" fmlaLink="$J$31" lockText="1" noThreeD="1"/>
</file>

<file path=xl/ctrlProps/ctrlProp74.xml><?xml version="1.0" encoding="utf-8"?>
<formControlPr xmlns="http://schemas.microsoft.com/office/spreadsheetml/2009/9/main" objectType="CheckBox" checked="Checked" fmlaLink="$J$26" lockText="1" noThreeD="1"/>
</file>

<file path=xl/ctrlProps/ctrlProp75.xml><?xml version="1.0" encoding="utf-8"?>
<formControlPr xmlns="http://schemas.microsoft.com/office/spreadsheetml/2009/9/main" objectType="CheckBox" checked="Checked" fmlaLink="$J$6" lockText="1" noThreeD="1"/>
</file>

<file path=xl/ctrlProps/ctrlProp76.xml><?xml version="1.0" encoding="utf-8"?>
<formControlPr xmlns="http://schemas.microsoft.com/office/spreadsheetml/2009/9/main" objectType="CheckBox" checked="Checked" fmlaLink="$J$19" lockText="1" noThreeD="1"/>
</file>

<file path=xl/ctrlProps/ctrlProp77.xml><?xml version="1.0" encoding="utf-8"?>
<formControlPr xmlns="http://schemas.microsoft.com/office/spreadsheetml/2009/9/main" objectType="CheckBox" checked="Checked" fmlaLink="$J$24" lockText="1" noThreeD="1"/>
</file>

<file path=xl/ctrlProps/ctrlProp78.xml><?xml version="1.0" encoding="utf-8"?>
<formControlPr xmlns="http://schemas.microsoft.com/office/spreadsheetml/2009/9/main" objectType="CheckBox" fmlaLink="$J$33" lockText="1" noThreeD="1"/>
</file>

<file path=xl/ctrlProps/ctrlProp79.xml><?xml version="1.0" encoding="utf-8"?>
<formControlPr xmlns="http://schemas.microsoft.com/office/spreadsheetml/2009/9/main" objectType="CheckBox" fmlaLink="$J$4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checked="Checked" fmlaLink="$J$44" lockText="1" noThreeD="1"/>
</file>

<file path=xl/ctrlProps/ctrlProp81.xml><?xml version="1.0" encoding="utf-8"?>
<formControlPr xmlns="http://schemas.microsoft.com/office/spreadsheetml/2009/9/main" objectType="CheckBox" checked="Checked" fmlaLink="$J$25" lockText="1" noThreeD="1"/>
</file>

<file path=xl/ctrlProps/ctrlProp82.xml><?xml version="1.0" encoding="utf-8"?>
<formControlPr xmlns="http://schemas.microsoft.com/office/spreadsheetml/2009/9/main" objectType="CheckBox" fmlaLink="$J$42" lockText="1" noThreeD="1"/>
</file>

<file path=xl/ctrlProps/ctrlProp83.xml><?xml version="1.0" encoding="utf-8"?>
<formControlPr xmlns="http://schemas.microsoft.com/office/spreadsheetml/2009/9/main" objectType="CheckBox" fmlaLink="$J$37" lockText="1" noThreeD="1"/>
</file>

<file path=xl/ctrlProps/ctrlProp84.xml><?xml version="1.0" encoding="utf-8"?>
<formControlPr xmlns="http://schemas.microsoft.com/office/spreadsheetml/2009/9/main" objectType="CheckBox" fmlaLink="$J$3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J$40" lockText="1" noThreeD="1"/>
</file>

<file path=xl/ctrlProps/ctrlProp87.xml><?xml version="1.0" encoding="utf-8"?>
<formControlPr xmlns="http://schemas.microsoft.com/office/spreadsheetml/2009/9/main" objectType="CheckBox" fmlaLink="$J$46" lockText="1" noThreeD="1"/>
</file>

<file path=xl/ctrlProps/ctrlProp88.xml><?xml version="1.0" encoding="utf-8"?>
<formControlPr xmlns="http://schemas.microsoft.com/office/spreadsheetml/2009/9/main" objectType="CheckBox" fmlaLink="$J$47" lockText="1" noThreeD="1"/>
</file>

<file path=xl/ctrlProps/ctrlProp89.xml><?xml version="1.0" encoding="utf-8"?>
<formControlPr xmlns="http://schemas.microsoft.com/office/spreadsheetml/2009/9/main" objectType="CheckBox" fmlaLink="$J$48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ctrlProps/ctrlProp90.xml><?xml version="1.0" encoding="utf-8"?>
<formControlPr xmlns="http://schemas.microsoft.com/office/spreadsheetml/2009/9/main" objectType="CheckBox" fmlaLink="$J$49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0</xdr:row>
          <xdr:rowOff>152400</xdr:rowOff>
        </xdr:from>
        <xdr:to>
          <xdr:col>9</xdr:col>
          <xdr:colOff>441960</xdr:colOff>
          <xdr:row>2</xdr:row>
          <xdr:rowOff>7620</xdr:rowOff>
        </xdr:to>
        <xdr:sp macro="" textlink="">
          <xdr:nvSpPr>
            <xdr:cNvPr id="6217" name="Check Box 73" hidden="1">
              <a:extLst>
                <a:ext uri="{63B3BB69-23CF-44E3-9099-C40C66FF867C}">
                  <a14:compatExt spid="_x0000_s6217"/>
                </a:ext>
                <a:ext uri="{FF2B5EF4-FFF2-40B4-BE49-F238E27FC236}">
                  <a16:creationId xmlns:a16="http://schemas.microsoft.com/office/drawing/2014/main" id="{00000000-0008-0000-0300-00004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9</xdr:row>
          <xdr:rowOff>152400</xdr:rowOff>
        </xdr:from>
        <xdr:to>
          <xdr:col>9</xdr:col>
          <xdr:colOff>441960</xdr:colOff>
          <xdr:row>11</xdr:row>
          <xdr:rowOff>7620</xdr:rowOff>
        </xdr:to>
        <xdr:sp macro="" textlink="">
          <xdr:nvSpPr>
            <xdr:cNvPr id="6218" name="Check Box 74" hidden="1">
              <a:extLst>
                <a:ext uri="{63B3BB69-23CF-44E3-9099-C40C66FF867C}">
                  <a14:compatExt spid="_x0000_s6218"/>
                </a:ext>
                <a:ext uri="{FF2B5EF4-FFF2-40B4-BE49-F238E27FC236}">
                  <a16:creationId xmlns:a16="http://schemas.microsoft.com/office/drawing/2014/main" id="{00000000-0008-0000-0300-00004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18</xdr:row>
          <xdr:rowOff>152400</xdr:rowOff>
        </xdr:from>
        <xdr:to>
          <xdr:col>9</xdr:col>
          <xdr:colOff>441960</xdr:colOff>
          <xdr:row>20</xdr:row>
          <xdr:rowOff>7620</xdr:rowOff>
        </xdr:to>
        <xdr:sp macro="" textlink="">
          <xdr:nvSpPr>
            <xdr:cNvPr id="6219" name="Check Box 75" hidden="1">
              <a:extLst>
                <a:ext uri="{63B3BB69-23CF-44E3-9099-C40C66FF867C}">
                  <a14:compatExt spid="_x0000_s6219"/>
                </a:ext>
                <a:ext uri="{FF2B5EF4-FFF2-40B4-BE49-F238E27FC236}">
                  <a16:creationId xmlns:a16="http://schemas.microsoft.com/office/drawing/2014/main" id="{00000000-0008-0000-0300-00004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25</xdr:row>
          <xdr:rowOff>152400</xdr:rowOff>
        </xdr:from>
        <xdr:to>
          <xdr:col>9</xdr:col>
          <xdr:colOff>441960</xdr:colOff>
          <xdr:row>27</xdr:row>
          <xdr:rowOff>7620</xdr:rowOff>
        </xdr:to>
        <xdr:sp macro="" textlink="">
          <xdr:nvSpPr>
            <xdr:cNvPr id="6220" name="Check Box 76" hidden="1">
              <a:extLst>
                <a:ext uri="{63B3BB69-23CF-44E3-9099-C40C66FF867C}">
                  <a14:compatExt spid="_x0000_s6220"/>
                </a:ext>
                <a:ext uri="{FF2B5EF4-FFF2-40B4-BE49-F238E27FC236}">
                  <a16:creationId xmlns:a16="http://schemas.microsoft.com/office/drawing/2014/main" id="{00000000-0008-0000-0300-00004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</xdr:row>
          <xdr:rowOff>152400</xdr:rowOff>
        </xdr:from>
        <xdr:to>
          <xdr:col>9</xdr:col>
          <xdr:colOff>441960</xdr:colOff>
          <xdr:row>5</xdr:row>
          <xdr:rowOff>7620</xdr:rowOff>
        </xdr:to>
        <xdr:sp macro="" textlink="">
          <xdr:nvSpPr>
            <xdr:cNvPr id="6221" name="Check Box 77" hidden="1">
              <a:extLst>
                <a:ext uri="{63B3BB69-23CF-44E3-9099-C40C66FF867C}">
                  <a14:compatExt spid="_x0000_s6221"/>
                </a:ext>
                <a:ext uri="{FF2B5EF4-FFF2-40B4-BE49-F238E27FC236}">
                  <a16:creationId xmlns:a16="http://schemas.microsoft.com/office/drawing/2014/main" id="{00000000-0008-0000-0300-00004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11</xdr:row>
          <xdr:rowOff>152400</xdr:rowOff>
        </xdr:from>
        <xdr:to>
          <xdr:col>9</xdr:col>
          <xdr:colOff>441960</xdr:colOff>
          <xdr:row>13</xdr:row>
          <xdr:rowOff>7620</xdr:rowOff>
        </xdr:to>
        <xdr:sp macro="" textlink="">
          <xdr:nvSpPr>
            <xdr:cNvPr id="6222" name="Check Box 78" hidden="1">
              <a:extLst>
                <a:ext uri="{63B3BB69-23CF-44E3-9099-C40C66FF867C}">
                  <a14:compatExt spid="_x0000_s6222"/>
                </a:ext>
                <a:ext uri="{FF2B5EF4-FFF2-40B4-BE49-F238E27FC236}">
                  <a16:creationId xmlns:a16="http://schemas.microsoft.com/office/drawing/2014/main" id="{00000000-0008-0000-0300-00004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16</xdr:row>
          <xdr:rowOff>152400</xdr:rowOff>
        </xdr:from>
        <xdr:to>
          <xdr:col>9</xdr:col>
          <xdr:colOff>441960</xdr:colOff>
          <xdr:row>18</xdr:row>
          <xdr:rowOff>7620</xdr:rowOff>
        </xdr:to>
        <xdr:sp macro="" textlink="">
          <xdr:nvSpPr>
            <xdr:cNvPr id="6223" name="Check Box 79" hidden="1">
              <a:extLst>
                <a:ext uri="{63B3BB69-23CF-44E3-9099-C40C66FF867C}">
                  <a14:compatExt spid="_x0000_s6223"/>
                </a:ext>
                <a:ext uri="{FF2B5EF4-FFF2-40B4-BE49-F238E27FC236}">
                  <a16:creationId xmlns:a16="http://schemas.microsoft.com/office/drawing/2014/main" id="{00000000-0008-0000-0300-00004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28</xdr:row>
          <xdr:rowOff>152400</xdr:rowOff>
        </xdr:from>
        <xdr:to>
          <xdr:col>9</xdr:col>
          <xdr:colOff>441960</xdr:colOff>
          <xdr:row>30</xdr:row>
          <xdr:rowOff>7620</xdr:rowOff>
        </xdr:to>
        <xdr:sp macro="" textlink="">
          <xdr:nvSpPr>
            <xdr:cNvPr id="6224" name="Check Box 80" hidden="1">
              <a:extLst>
                <a:ext uri="{63B3BB69-23CF-44E3-9099-C40C66FF867C}">
                  <a14:compatExt spid="_x0000_s6224"/>
                </a:ext>
                <a:ext uri="{FF2B5EF4-FFF2-40B4-BE49-F238E27FC236}">
                  <a16:creationId xmlns:a16="http://schemas.microsoft.com/office/drawing/2014/main" id="{00000000-0008-0000-0300-00005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7</xdr:row>
          <xdr:rowOff>152400</xdr:rowOff>
        </xdr:from>
        <xdr:to>
          <xdr:col>9</xdr:col>
          <xdr:colOff>441960</xdr:colOff>
          <xdr:row>9</xdr:row>
          <xdr:rowOff>7620</xdr:rowOff>
        </xdr:to>
        <xdr:sp macro="" textlink="">
          <xdr:nvSpPr>
            <xdr:cNvPr id="6225" name="Check Box 81" hidden="1">
              <a:extLst>
                <a:ext uri="{63B3BB69-23CF-44E3-9099-C40C66FF867C}">
                  <a14:compatExt spid="_x0000_s6225"/>
                </a:ext>
                <a:ext uri="{FF2B5EF4-FFF2-40B4-BE49-F238E27FC236}">
                  <a16:creationId xmlns:a16="http://schemas.microsoft.com/office/drawing/2014/main" id="{00000000-0008-0000-0300-00005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41</xdr:row>
          <xdr:rowOff>152400</xdr:rowOff>
        </xdr:from>
        <xdr:to>
          <xdr:col>9</xdr:col>
          <xdr:colOff>441960</xdr:colOff>
          <xdr:row>43</xdr:row>
          <xdr:rowOff>7620</xdr:rowOff>
        </xdr:to>
        <xdr:sp macro="" textlink="">
          <xdr:nvSpPr>
            <xdr:cNvPr id="6226" name="Check Box 82" hidden="1">
              <a:extLst>
                <a:ext uri="{63B3BB69-23CF-44E3-9099-C40C66FF867C}">
                  <a14:compatExt spid="_x0000_s6226"/>
                </a:ext>
                <a:ext uri="{FF2B5EF4-FFF2-40B4-BE49-F238E27FC236}">
                  <a16:creationId xmlns:a16="http://schemas.microsoft.com/office/drawing/2014/main" id="{00000000-0008-0000-0300-00005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12</xdr:row>
          <xdr:rowOff>152400</xdr:rowOff>
        </xdr:from>
        <xdr:to>
          <xdr:col>9</xdr:col>
          <xdr:colOff>441960</xdr:colOff>
          <xdr:row>14</xdr:row>
          <xdr:rowOff>7620</xdr:rowOff>
        </xdr:to>
        <xdr:sp macro="" textlink="">
          <xdr:nvSpPr>
            <xdr:cNvPr id="6227" name="Check Box 83" hidden="1">
              <a:extLst>
                <a:ext uri="{63B3BB69-23CF-44E3-9099-C40C66FF867C}">
                  <a14:compatExt spid="_x0000_s6227"/>
                </a:ext>
                <a:ext uri="{FF2B5EF4-FFF2-40B4-BE49-F238E27FC236}">
                  <a16:creationId xmlns:a16="http://schemas.microsoft.com/office/drawing/2014/main" id="{00000000-0008-0000-0300-00005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14</xdr:row>
          <xdr:rowOff>152400</xdr:rowOff>
        </xdr:from>
        <xdr:to>
          <xdr:col>9</xdr:col>
          <xdr:colOff>441960</xdr:colOff>
          <xdr:row>16</xdr:row>
          <xdr:rowOff>7620</xdr:rowOff>
        </xdr:to>
        <xdr:sp macro="" textlink="">
          <xdr:nvSpPr>
            <xdr:cNvPr id="6228" name="Check Box 84" hidden="1">
              <a:extLst>
                <a:ext uri="{63B3BB69-23CF-44E3-9099-C40C66FF867C}">
                  <a14:compatExt spid="_x0000_s6228"/>
                </a:ext>
                <a:ext uri="{FF2B5EF4-FFF2-40B4-BE49-F238E27FC236}">
                  <a16:creationId xmlns:a16="http://schemas.microsoft.com/office/drawing/2014/main" id="{00000000-0008-0000-0300-00005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19</xdr:row>
          <xdr:rowOff>152400</xdr:rowOff>
        </xdr:from>
        <xdr:to>
          <xdr:col>9</xdr:col>
          <xdr:colOff>441960</xdr:colOff>
          <xdr:row>21</xdr:row>
          <xdr:rowOff>7620</xdr:rowOff>
        </xdr:to>
        <xdr:sp macro="" textlink="">
          <xdr:nvSpPr>
            <xdr:cNvPr id="6229" name="Check Box 85" hidden="1">
              <a:extLst>
                <a:ext uri="{63B3BB69-23CF-44E3-9099-C40C66FF867C}">
                  <a14:compatExt spid="_x0000_s6229"/>
                </a:ext>
                <a:ext uri="{FF2B5EF4-FFF2-40B4-BE49-F238E27FC236}">
                  <a16:creationId xmlns:a16="http://schemas.microsoft.com/office/drawing/2014/main" id="{00000000-0008-0000-0300-00005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5</xdr:row>
          <xdr:rowOff>152400</xdr:rowOff>
        </xdr:from>
        <xdr:to>
          <xdr:col>9</xdr:col>
          <xdr:colOff>441960</xdr:colOff>
          <xdr:row>7</xdr:row>
          <xdr:rowOff>7620</xdr:rowOff>
        </xdr:to>
        <xdr:sp macro="" textlink="">
          <xdr:nvSpPr>
            <xdr:cNvPr id="6230" name="Check Box 86" hidden="1">
              <a:extLst>
                <a:ext uri="{63B3BB69-23CF-44E3-9099-C40C66FF867C}">
                  <a14:compatExt spid="_x0000_s6230"/>
                </a:ext>
                <a:ext uri="{FF2B5EF4-FFF2-40B4-BE49-F238E27FC236}">
                  <a16:creationId xmlns:a16="http://schemas.microsoft.com/office/drawing/2014/main" id="{00000000-0008-0000-0300-00005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37</xdr:row>
          <xdr:rowOff>152400</xdr:rowOff>
        </xdr:from>
        <xdr:to>
          <xdr:col>9</xdr:col>
          <xdr:colOff>441960</xdr:colOff>
          <xdr:row>39</xdr:row>
          <xdr:rowOff>7620</xdr:rowOff>
        </xdr:to>
        <xdr:sp macro="" textlink="">
          <xdr:nvSpPr>
            <xdr:cNvPr id="6231" name="Check Box 87" hidden="1">
              <a:extLst>
                <a:ext uri="{63B3BB69-23CF-44E3-9099-C40C66FF867C}">
                  <a14:compatExt spid="_x0000_s6231"/>
                </a:ext>
                <a:ext uri="{FF2B5EF4-FFF2-40B4-BE49-F238E27FC236}">
                  <a16:creationId xmlns:a16="http://schemas.microsoft.com/office/drawing/2014/main" id="{00000000-0008-0000-0300-00005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13</xdr:row>
          <xdr:rowOff>152400</xdr:rowOff>
        </xdr:from>
        <xdr:to>
          <xdr:col>9</xdr:col>
          <xdr:colOff>441960</xdr:colOff>
          <xdr:row>15</xdr:row>
          <xdr:rowOff>7620</xdr:rowOff>
        </xdr:to>
        <xdr:sp macro="" textlink="">
          <xdr:nvSpPr>
            <xdr:cNvPr id="6232" name="Check Box 88" hidden="1">
              <a:extLst>
                <a:ext uri="{63B3BB69-23CF-44E3-9099-C40C66FF867C}">
                  <a14:compatExt spid="_x0000_s6232"/>
                </a:ext>
                <a:ext uri="{FF2B5EF4-FFF2-40B4-BE49-F238E27FC236}">
                  <a16:creationId xmlns:a16="http://schemas.microsoft.com/office/drawing/2014/main" id="{00000000-0008-0000-0300-00005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</xdr:row>
          <xdr:rowOff>152400</xdr:rowOff>
        </xdr:from>
        <xdr:to>
          <xdr:col>9</xdr:col>
          <xdr:colOff>441960</xdr:colOff>
          <xdr:row>3</xdr:row>
          <xdr:rowOff>7620</xdr:rowOff>
        </xdr:to>
        <xdr:sp macro="" textlink="">
          <xdr:nvSpPr>
            <xdr:cNvPr id="6233" name="Check Box 89" hidden="1">
              <a:extLst>
                <a:ext uri="{63B3BB69-23CF-44E3-9099-C40C66FF867C}">
                  <a14:compatExt spid="_x0000_s6233"/>
                </a:ext>
                <a:ext uri="{FF2B5EF4-FFF2-40B4-BE49-F238E27FC236}">
                  <a16:creationId xmlns:a16="http://schemas.microsoft.com/office/drawing/2014/main" id="{00000000-0008-0000-0300-00005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15</xdr:row>
          <xdr:rowOff>152400</xdr:rowOff>
        </xdr:from>
        <xdr:to>
          <xdr:col>9</xdr:col>
          <xdr:colOff>441960</xdr:colOff>
          <xdr:row>17</xdr:row>
          <xdr:rowOff>7620</xdr:rowOff>
        </xdr:to>
        <xdr:sp macro="" textlink="">
          <xdr:nvSpPr>
            <xdr:cNvPr id="6234" name="Check Box 90" hidden="1">
              <a:extLst>
                <a:ext uri="{63B3BB69-23CF-44E3-9099-C40C66FF867C}">
                  <a14:compatExt spid="_x0000_s6234"/>
                </a:ext>
                <a:ext uri="{FF2B5EF4-FFF2-40B4-BE49-F238E27FC236}">
                  <a16:creationId xmlns:a16="http://schemas.microsoft.com/office/drawing/2014/main" id="{00000000-0008-0000-0300-00005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</xdr:row>
          <xdr:rowOff>152400</xdr:rowOff>
        </xdr:from>
        <xdr:to>
          <xdr:col>9</xdr:col>
          <xdr:colOff>441960</xdr:colOff>
          <xdr:row>4</xdr:row>
          <xdr:rowOff>7620</xdr:rowOff>
        </xdr:to>
        <xdr:sp macro="" textlink="">
          <xdr:nvSpPr>
            <xdr:cNvPr id="6235" name="Check Box 91" hidden="1">
              <a:extLst>
                <a:ext uri="{63B3BB69-23CF-44E3-9099-C40C66FF867C}">
                  <a14:compatExt spid="_x0000_s6235"/>
                </a:ext>
                <a:ext uri="{FF2B5EF4-FFF2-40B4-BE49-F238E27FC236}">
                  <a16:creationId xmlns:a16="http://schemas.microsoft.com/office/drawing/2014/main" id="{00000000-0008-0000-0300-00005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30</xdr:row>
          <xdr:rowOff>152400</xdr:rowOff>
        </xdr:from>
        <xdr:to>
          <xdr:col>9</xdr:col>
          <xdr:colOff>441960</xdr:colOff>
          <xdr:row>32</xdr:row>
          <xdr:rowOff>7620</xdr:rowOff>
        </xdr:to>
        <xdr:sp macro="" textlink="">
          <xdr:nvSpPr>
            <xdr:cNvPr id="6236" name="Check Box 92" hidden="1">
              <a:extLst>
                <a:ext uri="{63B3BB69-23CF-44E3-9099-C40C66FF867C}">
                  <a14:compatExt spid="_x0000_s6236"/>
                </a:ext>
                <a:ext uri="{FF2B5EF4-FFF2-40B4-BE49-F238E27FC236}">
                  <a16:creationId xmlns:a16="http://schemas.microsoft.com/office/drawing/2014/main" id="{00000000-0008-0000-0300-00005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8</xdr:row>
          <xdr:rowOff>152400</xdr:rowOff>
        </xdr:from>
        <xdr:to>
          <xdr:col>9</xdr:col>
          <xdr:colOff>441960</xdr:colOff>
          <xdr:row>10</xdr:row>
          <xdr:rowOff>7620</xdr:rowOff>
        </xdr:to>
        <xdr:sp macro="" textlink="">
          <xdr:nvSpPr>
            <xdr:cNvPr id="6237" name="Check Box 93" hidden="1">
              <a:extLst>
                <a:ext uri="{63B3BB69-23CF-44E3-9099-C40C66FF867C}">
                  <a14:compatExt spid="_x0000_s6237"/>
                </a:ext>
                <a:ext uri="{FF2B5EF4-FFF2-40B4-BE49-F238E27FC236}">
                  <a16:creationId xmlns:a16="http://schemas.microsoft.com/office/drawing/2014/main" id="{00000000-0008-0000-0300-00005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34</xdr:row>
          <xdr:rowOff>152400</xdr:rowOff>
        </xdr:from>
        <xdr:to>
          <xdr:col>9</xdr:col>
          <xdr:colOff>441960</xdr:colOff>
          <xdr:row>36</xdr:row>
          <xdr:rowOff>7620</xdr:rowOff>
        </xdr:to>
        <xdr:sp macro="" textlink="">
          <xdr:nvSpPr>
            <xdr:cNvPr id="6238" name="Check Box 94" hidden="1">
              <a:extLst>
                <a:ext uri="{63B3BB69-23CF-44E3-9099-C40C66FF867C}">
                  <a14:compatExt spid="_x0000_s6238"/>
                </a:ext>
                <a:ext uri="{FF2B5EF4-FFF2-40B4-BE49-F238E27FC236}">
                  <a16:creationId xmlns:a16="http://schemas.microsoft.com/office/drawing/2014/main" id="{00000000-0008-0000-0300-00005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32</xdr:row>
          <xdr:rowOff>152400</xdr:rowOff>
        </xdr:from>
        <xdr:to>
          <xdr:col>9</xdr:col>
          <xdr:colOff>441960</xdr:colOff>
          <xdr:row>34</xdr:row>
          <xdr:rowOff>7620</xdr:rowOff>
        </xdr:to>
        <xdr:sp macro="" textlink="">
          <xdr:nvSpPr>
            <xdr:cNvPr id="6239" name="Check Box 95" hidden="1">
              <a:extLst>
                <a:ext uri="{63B3BB69-23CF-44E3-9099-C40C66FF867C}">
                  <a14:compatExt spid="_x0000_s6239"/>
                </a:ext>
                <a:ext uri="{FF2B5EF4-FFF2-40B4-BE49-F238E27FC236}">
                  <a16:creationId xmlns:a16="http://schemas.microsoft.com/office/drawing/2014/main" id="{00000000-0008-0000-0300-00005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21</xdr:row>
          <xdr:rowOff>152400</xdr:rowOff>
        </xdr:from>
        <xdr:to>
          <xdr:col>9</xdr:col>
          <xdr:colOff>441960</xdr:colOff>
          <xdr:row>23</xdr:row>
          <xdr:rowOff>7620</xdr:rowOff>
        </xdr:to>
        <xdr:sp macro="" textlink="">
          <xdr:nvSpPr>
            <xdr:cNvPr id="6240" name="Check Box 96" hidden="1">
              <a:extLst>
                <a:ext uri="{63B3BB69-23CF-44E3-9099-C40C66FF867C}">
                  <a14:compatExt spid="_x0000_s6240"/>
                </a:ext>
                <a:ext uri="{FF2B5EF4-FFF2-40B4-BE49-F238E27FC236}">
                  <a16:creationId xmlns:a16="http://schemas.microsoft.com/office/drawing/2014/main" id="{00000000-0008-0000-0300-00006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27</xdr:row>
          <xdr:rowOff>152400</xdr:rowOff>
        </xdr:from>
        <xdr:to>
          <xdr:col>9</xdr:col>
          <xdr:colOff>441960</xdr:colOff>
          <xdr:row>29</xdr:row>
          <xdr:rowOff>7620</xdr:rowOff>
        </xdr:to>
        <xdr:sp macro="" textlink="">
          <xdr:nvSpPr>
            <xdr:cNvPr id="6241" name="Check Box 97" hidden="1">
              <a:extLst>
                <a:ext uri="{63B3BB69-23CF-44E3-9099-C40C66FF867C}">
                  <a14:compatExt spid="_x0000_s6241"/>
                </a:ext>
                <a:ext uri="{FF2B5EF4-FFF2-40B4-BE49-F238E27FC236}">
                  <a16:creationId xmlns:a16="http://schemas.microsoft.com/office/drawing/2014/main" id="{00000000-0008-0000-0300-00006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33</xdr:row>
          <xdr:rowOff>152400</xdr:rowOff>
        </xdr:from>
        <xdr:to>
          <xdr:col>9</xdr:col>
          <xdr:colOff>441960</xdr:colOff>
          <xdr:row>35</xdr:row>
          <xdr:rowOff>7620</xdr:rowOff>
        </xdr:to>
        <xdr:sp macro="" textlink="">
          <xdr:nvSpPr>
            <xdr:cNvPr id="6242" name="Check Box 98" hidden="1">
              <a:extLst>
                <a:ext uri="{63B3BB69-23CF-44E3-9099-C40C66FF867C}">
                  <a14:compatExt spid="_x0000_s6242"/>
                </a:ext>
                <a:ext uri="{FF2B5EF4-FFF2-40B4-BE49-F238E27FC236}">
                  <a16:creationId xmlns:a16="http://schemas.microsoft.com/office/drawing/2014/main" id="{00000000-0008-0000-0300-00006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6</xdr:row>
          <xdr:rowOff>152400</xdr:rowOff>
        </xdr:from>
        <xdr:to>
          <xdr:col>9</xdr:col>
          <xdr:colOff>441960</xdr:colOff>
          <xdr:row>8</xdr:row>
          <xdr:rowOff>7620</xdr:rowOff>
        </xdr:to>
        <xdr:sp macro="" textlink="">
          <xdr:nvSpPr>
            <xdr:cNvPr id="6243" name="Check Box 99" hidden="1">
              <a:extLst>
                <a:ext uri="{63B3BB69-23CF-44E3-9099-C40C66FF867C}">
                  <a14:compatExt spid="_x0000_s6243"/>
                </a:ext>
                <a:ext uri="{FF2B5EF4-FFF2-40B4-BE49-F238E27FC236}">
                  <a16:creationId xmlns:a16="http://schemas.microsoft.com/office/drawing/2014/main" id="{00000000-0008-0000-0300-00006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26</xdr:row>
          <xdr:rowOff>152400</xdr:rowOff>
        </xdr:from>
        <xdr:to>
          <xdr:col>9</xdr:col>
          <xdr:colOff>441960</xdr:colOff>
          <xdr:row>28</xdr:row>
          <xdr:rowOff>7620</xdr:rowOff>
        </xdr:to>
        <xdr:sp macro="" textlink="">
          <xdr:nvSpPr>
            <xdr:cNvPr id="6244" name="Check Box 100" hidden="1">
              <a:extLst>
                <a:ext uri="{63B3BB69-23CF-44E3-9099-C40C66FF867C}">
                  <a14:compatExt spid="_x0000_s6244"/>
                </a:ext>
                <a:ext uri="{FF2B5EF4-FFF2-40B4-BE49-F238E27FC236}">
                  <a16:creationId xmlns:a16="http://schemas.microsoft.com/office/drawing/2014/main" id="{00000000-0008-0000-0300-00006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20</xdr:row>
          <xdr:rowOff>152400</xdr:rowOff>
        </xdr:from>
        <xdr:to>
          <xdr:col>9</xdr:col>
          <xdr:colOff>441960</xdr:colOff>
          <xdr:row>22</xdr:row>
          <xdr:rowOff>7620</xdr:rowOff>
        </xdr:to>
        <xdr:sp macro="" textlink="">
          <xdr:nvSpPr>
            <xdr:cNvPr id="6245" name="Check Box 101" hidden="1">
              <a:extLst>
                <a:ext uri="{63B3BB69-23CF-44E3-9099-C40C66FF867C}">
                  <a14:compatExt spid="_x0000_s6245"/>
                </a:ext>
                <a:ext uri="{FF2B5EF4-FFF2-40B4-BE49-F238E27FC236}">
                  <a16:creationId xmlns:a16="http://schemas.microsoft.com/office/drawing/2014/main" id="{00000000-0008-0000-0300-00006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29</xdr:row>
          <xdr:rowOff>152400</xdr:rowOff>
        </xdr:from>
        <xdr:to>
          <xdr:col>9</xdr:col>
          <xdr:colOff>441960</xdr:colOff>
          <xdr:row>31</xdr:row>
          <xdr:rowOff>7620</xdr:rowOff>
        </xdr:to>
        <xdr:sp macro="" textlink="">
          <xdr:nvSpPr>
            <xdr:cNvPr id="6246" name="Check Box 102" hidden="1">
              <a:extLst>
                <a:ext uri="{63B3BB69-23CF-44E3-9099-C40C66FF867C}">
                  <a14:compatExt spid="_x0000_s6246"/>
                </a:ext>
                <a:ext uri="{FF2B5EF4-FFF2-40B4-BE49-F238E27FC236}">
                  <a16:creationId xmlns:a16="http://schemas.microsoft.com/office/drawing/2014/main" id="{00000000-0008-0000-0300-00006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24</xdr:row>
          <xdr:rowOff>152400</xdr:rowOff>
        </xdr:from>
        <xdr:to>
          <xdr:col>9</xdr:col>
          <xdr:colOff>441960</xdr:colOff>
          <xdr:row>26</xdr:row>
          <xdr:rowOff>7620</xdr:rowOff>
        </xdr:to>
        <xdr:sp macro="" textlink="">
          <xdr:nvSpPr>
            <xdr:cNvPr id="6247" name="Check Box 103" hidden="1">
              <a:extLst>
                <a:ext uri="{63B3BB69-23CF-44E3-9099-C40C66FF867C}">
                  <a14:compatExt spid="_x0000_s6247"/>
                </a:ext>
                <a:ext uri="{FF2B5EF4-FFF2-40B4-BE49-F238E27FC236}">
                  <a16:creationId xmlns:a16="http://schemas.microsoft.com/office/drawing/2014/main" id="{00000000-0008-0000-0300-00006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</xdr:row>
          <xdr:rowOff>152400</xdr:rowOff>
        </xdr:from>
        <xdr:to>
          <xdr:col>9</xdr:col>
          <xdr:colOff>441960</xdr:colOff>
          <xdr:row>6</xdr:row>
          <xdr:rowOff>7620</xdr:rowOff>
        </xdr:to>
        <xdr:sp macro="" textlink="">
          <xdr:nvSpPr>
            <xdr:cNvPr id="6248" name="Check Box 104" hidden="1">
              <a:extLst>
                <a:ext uri="{63B3BB69-23CF-44E3-9099-C40C66FF867C}">
                  <a14:compatExt spid="_x0000_s6248"/>
                </a:ext>
                <a:ext uri="{FF2B5EF4-FFF2-40B4-BE49-F238E27FC236}">
                  <a16:creationId xmlns:a16="http://schemas.microsoft.com/office/drawing/2014/main" id="{00000000-0008-0000-0300-00006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17</xdr:row>
          <xdr:rowOff>152400</xdr:rowOff>
        </xdr:from>
        <xdr:to>
          <xdr:col>9</xdr:col>
          <xdr:colOff>441960</xdr:colOff>
          <xdr:row>19</xdr:row>
          <xdr:rowOff>7620</xdr:rowOff>
        </xdr:to>
        <xdr:sp macro="" textlink="">
          <xdr:nvSpPr>
            <xdr:cNvPr id="6249" name="Check Box 105" hidden="1">
              <a:extLst>
                <a:ext uri="{63B3BB69-23CF-44E3-9099-C40C66FF867C}">
                  <a14:compatExt spid="_x0000_s6249"/>
                </a:ext>
                <a:ext uri="{FF2B5EF4-FFF2-40B4-BE49-F238E27FC236}">
                  <a16:creationId xmlns:a16="http://schemas.microsoft.com/office/drawing/2014/main" id="{00000000-0008-0000-0300-00006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22</xdr:row>
          <xdr:rowOff>152400</xdr:rowOff>
        </xdr:from>
        <xdr:to>
          <xdr:col>9</xdr:col>
          <xdr:colOff>441960</xdr:colOff>
          <xdr:row>24</xdr:row>
          <xdr:rowOff>7620</xdr:rowOff>
        </xdr:to>
        <xdr:sp macro="" textlink="">
          <xdr:nvSpPr>
            <xdr:cNvPr id="6250" name="Check Box 106" hidden="1">
              <a:extLst>
                <a:ext uri="{63B3BB69-23CF-44E3-9099-C40C66FF867C}">
                  <a14:compatExt spid="_x0000_s6250"/>
                </a:ext>
                <a:ext uri="{FF2B5EF4-FFF2-40B4-BE49-F238E27FC236}">
                  <a16:creationId xmlns:a16="http://schemas.microsoft.com/office/drawing/2014/main" id="{00000000-0008-0000-0300-00006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31</xdr:row>
          <xdr:rowOff>152400</xdr:rowOff>
        </xdr:from>
        <xdr:to>
          <xdr:col>9</xdr:col>
          <xdr:colOff>441960</xdr:colOff>
          <xdr:row>33</xdr:row>
          <xdr:rowOff>7620</xdr:rowOff>
        </xdr:to>
        <xdr:sp macro="" textlink="">
          <xdr:nvSpPr>
            <xdr:cNvPr id="6251" name="Check Box 107" hidden="1">
              <a:extLst>
                <a:ext uri="{63B3BB69-23CF-44E3-9099-C40C66FF867C}">
                  <a14:compatExt spid="_x0000_s6251"/>
                </a:ext>
                <a:ext uri="{FF2B5EF4-FFF2-40B4-BE49-F238E27FC236}">
                  <a16:creationId xmlns:a16="http://schemas.microsoft.com/office/drawing/2014/main" id="{00000000-0008-0000-0300-00006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39</xdr:row>
          <xdr:rowOff>152400</xdr:rowOff>
        </xdr:from>
        <xdr:to>
          <xdr:col>9</xdr:col>
          <xdr:colOff>441960</xdr:colOff>
          <xdr:row>41</xdr:row>
          <xdr:rowOff>7620</xdr:rowOff>
        </xdr:to>
        <xdr:sp macro="" textlink="">
          <xdr:nvSpPr>
            <xdr:cNvPr id="6252" name="Check Box 108" hidden="1">
              <a:extLst>
                <a:ext uri="{63B3BB69-23CF-44E3-9099-C40C66FF867C}">
                  <a14:compatExt spid="_x0000_s6252"/>
                </a:ext>
                <a:ext uri="{FF2B5EF4-FFF2-40B4-BE49-F238E27FC236}">
                  <a16:creationId xmlns:a16="http://schemas.microsoft.com/office/drawing/2014/main" id="{00000000-0008-0000-0300-00006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42</xdr:row>
          <xdr:rowOff>152400</xdr:rowOff>
        </xdr:from>
        <xdr:to>
          <xdr:col>9</xdr:col>
          <xdr:colOff>441960</xdr:colOff>
          <xdr:row>44</xdr:row>
          <xdr:rowOff>7620</xdr:rowOff>
        </xdr:to>
        <xdr:sp macro="" textlink="">
          <xdr:nvSpPr>
            <xdr:cNvPr id="6253" name="Check Box 109" hidden="1">
              <a:extLst>
                <a:ext uri="{63B3BB69-23CF-44E3-9099-C40C66FF867C}">
                  <a14:compatExt spid="_x0000_s6253"/>
                </a:ext>
                <a:ext uri="{FF2B5EF4-FFF2-40B4-BE49-F238E27FC236}">
                  <a16:creationId xmlns:a16="http://schemas.microsoft.com/office/drawing/2014/main" id="{00000000-0008-0000-0300-00006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23</xdr:row>
          <xdr:rowOff>152400</xdr:rowOff>
        </xdr:from>
        <xdr:to>
          <xdr:col>9</xdr:col>
          <xdr:colOff>441960</xdr:colOff>
          <xdr:row>25</xdr:row>
          <xdr:rowOff>7620</xdr:rowOff>
        </xdr:to>
        <xdr:sp macro="" textlink="">
          <xdr:nvSpPr>
            <xdr:cNvPr id="6254" name="Check Box 110" hidden="1">
              <a:extLst>
                <a:ext uri="{63B3BB69-23CF-44E3-9099-C40C66FF867C}">
                  <a14:compatExt spid="_x0000_s6254"/>
                </a:ext>
                <a:ext uri="{FF2B5EF4-FFF2-40B4-BE49-F238E27FC236}">
                  <a16:creationId xmlns:a16="http://schemas.microsoft.com/office/drawing/2014/main" id="{00000000-0008-0000-0300-00006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40</xdr:row>
          <xdr:rowOff>152400</xdr:rowOff>
        </xdr:from>
        <xdr:to>
          <xdr:col>9</xdr:col>
          <xdr:colOff>441960</xdr:colOff>
          <xdr:row>42</xdr:row>
          <xdr:rowOff>7620</xdr:rowOff>
        </xdr:to>
        <xdr:sp macro="" textlink="">
          <xdr:nvSpPr>
            <xdr:cNvPr id="6255" name="Check Box 111" hidden="1">
              <a:extLst>
                <a:ext uri="{63B3BB69-23CF-44E3-9099-C40C66FF867C}">
                  <a14:compatExt spid="_x0000_s6255"/>
                </a:ext>
                <a:ext uri="{FF2B5EF4-FFF2-40B4-BE49-F238E27FC236}">
                  <a16:creationId xmlns:a16="http://schemas.microsoft.com/office/drawing/2014/main" id="{00000000-0008-0000-0300-00006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43</xdr:row>
          <xdr:rowOff>152400</xdr:rowOff>
        </xdr:from>
        <xdr:to>
          <xdr:col>9</xdr:col>
          <xdr:colOff>441960</xdr:colOff>
          <xdr:row>45</xdr:row>
          <xdr:rowOff>7620</xdr:rowOff>
        </xdr:to>
        <xdr:sp macro="" textlink="">
          <xdr:nvSpPr>
            <xdr:cNvPr id="6256" name="Check Box 112" hidden="1">
              <a:extLst>
                <a:ext uri="{63B3BB69-23CF-44E3-9099-C40C66FF867C}">
                  <a14:compatExt spid="_x0000_s6256"/>
                </a:ext>
                <a:ext uri="{FF2B5EF4-FFF2-40B4-BE49-F238E27FC236}">
                  <a16:creationId xmlns:a16="http://schemas.microsoft.com/office/drawing/2014/main" id="{00000000-0008-0000-0300-00007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35</xdr:row>
          <xdr:rowOff>152400</xdr:rowOff>
        </xdr:from>
        <xdr:to>
          <xdr:col>9</xdr:col>
          <xdr:colOff>441960</xdr:colOff>
          <xdr:row>37</xdr:row>
          <xdr:rowOff>7620</xdr:rowOff>
        </xdr:to>
        <xdr:sp macro="" textlink="">
          <xdr:nvSpPr>
            <xdr:cNvPr id="6257" name="Check Box 113" hidden="1">
              <a:extLst>
                <a:ext uri="{63B3BB69-23CF-44E3-9099-C40C66FF867C}">
                  <a14:compatExt spid="_x0000_s6257"/>
                </a:ext>
                <a:ext uri="{FF2B5EF4-FFF2-40B4-BE49-F238E27FC236}">
                  <a16:creationId xmlns:a16="http://schemas.microsoft.com/office/drawing/2014/main" id="{00000000-0008-0000-0300-00007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36</xdr:row>
          <xdr:rowOff>152400</xdr:rowOff>
        </xdr:from>
        <xdr:to>
          <xdr:col>9</xdr:col>
          <xdr:colOff>441960</xdr:colOff>
          <xdr:row>38</xdr:row>
          <xdr:rowOff>7620</xdr:rowOff>
        </xdr:to>
        <xdr:sp macro="" textlink="">
          <xdr:nvSpPr>
            <xdr:cNvPr id="6258" name="Check Box 114" hidden="1">
              <a:extLst>
                <a:ext uri="{63B3BB69-23CF-44E3-9099-C40C66FF867C}">
                  <a14:compatExt spid="_x0000_s6258"/>
                </a:ext>
                <a:ext uri="{FF2B5EF4-FFF2-40B4-BE49-F238E27FC236}">
                  <a16:creationId xmlns:a16="http://schemas.microsoft.com/office/drawing/2014/main" id="{00000000-0008-0000-0300-00007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10</xdr:row>
          <xdr:rowOff>152400</xdr:rowOff>
        </xdr:from>
        <xdr:to>
          <xdr:col>9</xdr:col>
          <xdr:colOff>441960</xdr:colOff>
          <xdr:row>12</xdr:row>
          <xdr:rowOff>7620</xdr:rowOff>
        </xdr:to>
        <xdr:sp macro="" textlink="">
          <xdr:nvSpPr>
            <xdr:cNvPr id="6259" name="Check Box 115" hidden="1">
              <a:extLst>
                <a:ext uri="{63B3BB69-23CF-44E3-9099-C40C66FF867C}">
                  <a14:compatExt spid="_x0000_s6259"/>
                </a:ext>
                <a:ext uri="{FF2B5EF4-FFF2-40B4-BE49-F238E27FC236}">
                  <a16:creationId xmlns:a16="http://schemas.microsoft.com/office/drawing/2014/main" id="{00000000-0008-0000-0300-00007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9</xdr:row>
          <xdr:rowOff>152400</xdr:rowOff>
        </xdr:from>
        <xdr:to>
          <xdr:col>9</xdr:col>
          <xdr:colOff>441960</xdr:colOff>
          <xdr:row>11</xdr:row>
          <xdr:rowOff>7620</xdr:rowOff>
        </xdr:to>
        <xdr:sp macro="" textlink="">
          <xdr:nvSpPr>
            <xdr:cNvPr id="6260" name="Check Box 116" hidden="1">
              <a:extLst>
                <a:ext uri="{63B3BB69-23CF-44E3-9099-C40C66FF867C}">
                  <a14:compatExt spid="_x0000_s6260"/>
                </a:ext>
                <a:ext uri="{FF2B5EF4-FFF2-40B4-BE49-F238E27FC236}">
                  <a16:creationId xmlns:a16="http://schemas.microsoft.com/office/drawing/2014/main" id="{00000000-0008-0000-0300-00007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18</xdr:row>
          <xdr:rowOff>152400</xdr:rowOff>
        </xdr:from>
        <xdr:to>
          <xdr:col>9</xdr:col>
          <xdr:colOff>441960</xdr:colOff>
          <xdr:row>20</xdr:row>
          <xdr:rowOff>7620</xdr:rowOff>
        </xdr:to>
        <xdr:sp macro="" textlink="">
          <xdr:nvSpPr>
            <xdr:cNvPr id="6261" name="Check Box 117" hidden="1">
              <a:extLst>
                <a:ext uri="{63B3BB69-23CF-44E3-9099-C40C66FF867C}">
                  <a14:compatExt spid="_x0000_s6261"/>
                </a:ext>
                <a:ext uri="{FF2B5EF4-FFF2-40B4-BE49-F238E27FC236}">
                  <a16:creationId xmlns:a16="http://schemas.microsoft.com/office/drawing/2014/main" id="{00000000-0008-0000-0300-00007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25</xdr:row>
          <xdr:rowOff>152400</xdr:rowOff>
        </xdr:from>
        <xdr:to>
          <xdr:col>9</xdr:col>
          <xdr:colOff>441960</xdr:colOff>
          <xdr:row>27</xdr:row>
          <xdr:rowOff>7620</xdr:rowOff>
        </xdr:to>
        <xdr:sp macro="" textlink="">
          <xdr:nvSpPr>
            <xdr:cNvPr id="6262" name="Check Box 118" hidden="1">
              <a:extLst>
                <a:ext uri="{63B3BB69-23CF-44E3-9099-C40C66FF867C}">
                  <a14:compatExt spid="_x0000_s6262"/>
                </a:ext>
                <a:ext uri="{FF2B5EF4-FFF2-40B4-BE49-F238E27FC236}">
                  <a16:creationId xmlns:a16="http://schemas.microsoft.com/office/drawing/2014/main" id="{00000000-0008-0000-0300-00007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</xdr:row>
          <xdr:rowOff>152400</xdr:rowOff>
        </xdr:from>
        <xdr:to>
          <xdr:col>9</xdr:col>
          <xdr:colOff>441960</xdr:colOff>
          <xdr:row>5</xdr:row>
          <xdr:rowOff>7620</xdr:rowOff>
        </xdr:to>
        <xdr:sp macro="" textlink="">
          <xdr:nvSpPr>
            <xdr:cNvPr id="6263" name="Check Box 119" hidden="1">
              <a:extLst>
                <a:ext uri="{63B3BB69-23CF-44E3-9099-C40C66FF867C}">
                  <a14:compatExt spid="_x0000_s6263"/>
                </a:ext>
                <a:ext uri="{FF2B5EF4-FFF2-40B4-BE49-F238E27FC236}">
                  <a16:creationId xmlns:a16="http://schemas.microsoft.com/office/drawing/2014/main" id="{00000000-0008-0000-0300-00007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11</xdr:row>
          <xdr:rowOff>152400</xdr:rowOff>
        </xdr:from>
        <xdr:to>
          <xdr:col>9</xdr:col>
          <xdr:colOff>441960</xdr:colOff>
          <xdr:row>13</xdr:row>
          <xdr:rowOff>7620</xdr:rowOff>
        </xdr:to>
        <xdr:sp macro="" textlink="">
          <xdr:nvSpPr>
            <xdr:cNvPr id="6264" name="Check Box 120" hidden="1">
              <a:extLst>
                <a:ext uri="{63B3BB69-23CF-44E3-9099-C40C66FF867C}">
                  <a14:compatExt spid="_x0000_s6264"/>
                </a:ext>
                <a:ext uri="{FF2B5EF4-FFF2-40B4-BE49-F238E27FC236}">
                  <a16:creationId xmlns:a16="http://schemas.microsoft.com/office/drawing/2014/main" id="{00000000-0008-0000-0300-00007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16</xdr:row>
          <xdr:rowOff>152400</xdr:rowOff>
        </xdr:from>
        <xdr:to>
          <xdr:col>9</xdr:col>
          <xdr:colOff>441960</xdr:colOff>
          <xdr:row>18</xdr:row>
          <xdr:rowOff>7620</xdr:rowOff>
        </xdr:to>
        <xdr:sp macro="" textlink="">
          <xdr:nvSpPr>
            <xdr:cNvPr id="6265" name="Check Box 121" hidden="1">
              <a:extLst>
                <a:ext uri="{63B3BB69-23CF-44E3-9099-C40C66FF867C}">
                  <a14:compatExt spid="_x0000_s6265"/>
                </a:ext>
                <a:ext uri="{FF2B5EF4-FFF2-40B4-BE49-F238E27FC236}">
                  <a16:creationId xmlns:a16="http://schemas.microsoft.com/office/drawing/2014/main" id="{00000000-0008-0000-0300-00007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28</xdr:row>
          <xdr:rowOff>152400</xdr:rowOff>
        </xdr:from>
        <xdr:to>
          <xdr:col>9</xdr:col>
          <xdr:colOff>441960</xdr:colOff>
          <xdr:row>30</xdr:row>
          <xdr:rowOff>7620</xdr:rowOff>
        </xdr:to>
        <xdr:sp macro="" textlink="">
          <xdr:nvSpPr>
            <xdr:cNvPr id="6266" name="Check Box 122" hidden="1">
              <a:extLst>
                <a:ext uri="{63B3BB69-23CF-44E3-9099-C40C66FF867C}">
                  <a14:compatExt spid="_x0000_s6266"/>
                </a:ext>
                <a:ext uri="{FF2B5EF4-FFF2-40B4-BE49-F238E27FC236}">
                  <a16:creationId xmlns:a16="http://schemas.microsoft.com/office/drawing/2014/main" id="{00000000-0008-0000-0300-00007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7</xdr:row>
          <xdr:rowOff>152400</xdr:rowOff>
        </xdr:from>
        <xdr:to>
          <xdr:col>9</xdr:col>
          <xdr:colOff>441960</xdr:colOff>
          <xdr:row>9</xdr:row>
          <xdr:rowOff>7620</xdr:rowOff>
        </xdr:to>
        <xdr:sp macro="" textlink="">
          <xdr:nvSpPr>
            <xdr:cNvPr id="6267" name="Check Box 123" hidden="1">
              <a:extLst>
                <a:ext uri="{63B3BB69-23CF-44E3-9099-C40C66FF867C}">
                  <a14:compatExt spid="_x0000_s6267"/>
                </a:ext>
                <a:ext uri="{FF2B5EF4-FFF2-40B4-BE49-F238E27FC236}">
                  <a16:creationId xmlns:a16="http://schemas.microsoft.com/office/drawing/2014/main" id="{00000000-0008-0000-0300-00007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41</xdr:row>
          <xdr:rowOff>152400</xdr:rowOff>
        </xdr:from>
        <xdr:to>
          <xdr:col>9</xdr:col>
          <xdr:colOff>441960</xdr:colOff>
          <xdr:row>43</xdr:row>
          <xdr:rowOff>7620</xdr:rowOff>
        </xdr:to>
        <xdr:sp macro="" textlink="">
          <xdr:nvSpPr>
            <xdr:cNvPr id="6268" name="Check Box 124" hidden="1">
              <a:extLst>
                <a:ext uri="{63B3BB69-23CF-44E3-9099-C40C66FF867C}">
                  <a14:compatExt spid="_x0000_s6268"/>
                </a:ext>
                <a:ext uri="{FF2B5EF4-FFF2-40B4-BE49-F238E27FC236}">
                  <a16:creationId xmlns:a16="http://schemas.microsoft.com/office/drawing/2014/main" id="{00000000-0008-0000-0300-00007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12</xdr:row>
          <xdr:rowOff>152400</xdr:rowOff>
        </xdr:from>
        <xdr:to>
          <xdr:col>9</xdr:col>
          <xdr:colOff>441960</xdr:colOff>
          <xdr:row>14</xdr:row>
          <xdr:rowOff>7620</xdr:rowOff>
        </xdr:to>
        <xdr:sp macro="" textlink="">
          <xdr:nvSpPr>
            <xdr:cNvPr id="6269" name="Check Box 125" hidden="1">
              <a:extLst>
                <a:ext uri="{63B3BB69-23CF-44E3-9099-C40C66FF867C}">
                  <a14:compatExt spid="_x0000_s6269"/>
                </a:ext>
                <a:ext uri="{FF2B5EF4-FFF2-40B4-BE49-F238E27FC236}">
                  <a16:creationId xmlns:a16="http://schemas.microsoft.com/office/drawing/2014/main" id="{00000000-0008-0000-0300-00007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14</xdr:row>
          <xdr:rowOff>152400</xdr:rowOff>
        </xdr:from>
        <xdr:to>
          <xdr:col>9</xdr:col>
          <xdr:colOff>441960</xdr:colOff>
          <xdr:row>16</xdr:row>
          <xdr:rowOff>7620</xdr:rowOff>
        </xdr:to>
        <xdr:sp macro="" textlink="">
          <xdr:nvSpPr>
            <xdr:cNvPr id="6270" name="Check Box 126" hidden="1">
              <a:extLst>
                <a:ext uri="{63B3BB69-23CF-44E3-9099-C40C66FF867C}">
                  <a14:compatExt spid="_x0000_s6270"/>
                </a:ext>
                <a:ext uri="{FF2B5EF4-FFF2-40B4-BE49-F238E27FC236}">
                  <a16:creationId xmlns:a16="http://schemas.microsoft.com/office/drawing/2014/main" id="{00000000-0008-0000-0300-00007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19</xdr:row>
          <xdr:rowOff>152400</xdr:rowOff>
        </xdr:from>
        <xdr:to>
          <xdr:col>9</xdr:col>
          <xdr:colOff>441960</xdr:colOff>
          <xdr:row>21</xdr:row>
          <xdr:rowOff>7620</xdr:rowOff>
        </xdr:to>
        <xdr:sp macro="" textlink="">
          <xdr:nvSpPr>
            <xdr:cNvPr id="6271" name="Check Box 127" hidden="1">
              <a:extLst>
                <a:ext uri="{63B3BB69-23CF-44E3-9099-C40C66FF867C}">
                  <a14:compatExt spid="_x0000_s6271"/>
                </a:ext>
                <a:ext uri="{FF2B5EF4-FFF2-40B4-BE49-F238E27FC236}">
                  <a16:creationId xmlns:a16="http://schemas.microsoft.com/office/drawing/2014/main" id="{00000000-0008-0000-0300-00007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5</xdr:row>
          <xdr:rowOff>152400</xdr:rowOff>
        </xdr:from>
        <xdr:to>
          <xdr:col>9</xdr:col>
          <xdr:colOff>441960</xdr:colOff>
          <xdr:row>7</xdr:row>
          <xdr:rowOff>7620</xdr:rowOff>
        </xdr:to>
        <xdr:sp macro="" textlink="">
          <xdr:nvSpPr>
            <xdr:cNvPr id="6272" name="Check Box 128" hidden="1">
              <a:extLst>
                <a:ext uri="{63B3BB69-23CF-44E3-9099-C40C66FF867C}">
                  <a14:compatExt spid="_x0000_s6272"/>
                </a:ext>
                <a:ext uri="{FF2B5EF4-FFF2-40B4-BE49-F238E27FC236}">
                  <a16:creationId xmlns:a16="http://schemas.microsoft.com/office/drawing/2014/main" id="{00000000-0008-0000-0300-00008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10</xdr:row>
          <xdr:rowOff>152400</xdr:rowOff>
        </xdr:from>
        <xdr:to>
          <xdr:col>9</xdr:col>
          <xdr:colOff>441960</xdr:colOff>
          <xdr:row>12</xdr:row>
          <xdr:rowOff>7620</xdr:rowOff>
        </xdr:to>
        <xdr:sp macro="" textlink="">
          <xdr:nvSpPr>
            <xdr:cNvPr id="6273" name="Check Box 129" hidden="1">
              <a:extLst>
                <a:ext uri="{63B3BB69-23CF-44E3-9099-C40C66FF867C}">
                  <a14:compatExt spid="_x0000_s6273"/>
                </a:ext>
                <a:ext uri="{FF2B5EF4-FFF2-40B4-BE49-F238E27FC236}">
                  <a16:creationId xmlns:a16="http://schemas.microsoft.com/office/drawing/2014/main" id="{00000000-0008-0000-0300-00008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37</xdr:row>
          <xdr:rowOff>152400</xdr:rowOff>
        </xdr:from>
        <xdr:to>
          <xdr:col>9</xdr:col>
          <xdr:colOff>441960</xdr:colOff>
          <xdr:row>39</xdr:row>
          <xdr:rowOff>7620</xdr:rowOff>
        </xdr:to>
        <xdr:sp macro="" textlink="">
          <xdr:nvSpPr>
            <xdr:cNvPr id="6274" name="Check Box 130" hidden="1">
              <a:extLst>
                <a:ext uri="{63B3BB69-23CF-44E3-9099-C40C66FF867C}">
                  <a14:compatExt spid="_x0000_s6274"/>
                </a:ext>
                <a:ext uri="{FF2B5EF4-FFF2-40B4-BE49-F238E27FC236}">
                  <a16:creationId xmlns:a16="http://schemas.microsoft.com/office/drawing/2014/main" id="{00000000-0008-0000-0300-00008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13</xdr:row>
          <xdr:rowOff>152400</xdr:rowOff>
        </xdr:from>
        <xdr:to>
          <xdr:col>9</xdr:col>
          <xdr:colOff>441960</xdr:colOff>
          <xdr:row>15</xdr:row>
          <xdr:rowOff>7620</xdr:rowOff>
        </xdr:to>
        <xdr:sp macro="" textlink="">
          <xdr:nvSpPr>
            <xdr:cNvPr id="6275" name="Check Box 131" hidden="1">
              <a:extLst>
                <a:ext uri="{63B3BB69-23CF-44E3-9099-C40C66FF867C}">
                  <a14:compatExt spid="_x0000_s6275"/>
                </a:ext>
                <a:ext uri="{FF2B5EF4-FFF2-40B4-BE49-F238E27FC236}">
                  <a16:creationId xmlns:a16="http://schemas.microsoft.com/office/drawing/2014/main" id="{00000000-0008-0000-0300-00008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</xdr:row>
          <xdr:rowOff>152400</xdr:rowOff>
        </xdr:from>
        <xdr:to>
          <xdr:col>9</xdr:col>
          <xdr:colOff>441960</xdr:colOff>
          <xdr:row>3</xdr:row>
          <xdr:rowOff>7620</xdr:rowOff>
        </xdr:to>
        <xdr:sp macro="" textlink="">
          <xdr:nvSpPr>
            <xdr:cNvPr id="6276" name="Check Box 132" hidden="1">
              <a:extLst>
                <a:ext uri="{63B3BB69-23CF-44E3-9099-C40C66FF867C}">
                  <a14:compatExt spid="_x0000_s6276"/>
                </a:ext>
                <a:ext uri="{FF2B5EF4-FFF2-40B4-BE49-F238E27FC236}">
                  <a16:creationId xmlns:a16="http://schemas.microsoft.com/office/drawing/2014/main" id="{00000000-0008-0000-0300-00008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15</xdr:row>
          <xdr:rowOff>152400</xdr:rowOff>
        </xdr:from>
        <xdr:to>
          <xdr:col>9</xdr:col>
          <xdr:colOff>441960</xdr:colOff>
          <xdr:row>17</xdr:row>
          <xdr:rowOff>7620</xdr:rowOff>
        </xdr:to>
        <xdr:sp macro="" textlink="">
          <xdr:nvSpPr>
            <xdr:cNvPr id="6277" name="Check Box 133" hidden="1">
              <a:extLst>
                <a:ext uri="{63B3BB69-23CF-44E3-9099-C40C66FF867C}">
                  <a14:compatExt spid="_x0000_s6277"/>
                </a:ext>
                <a:ext uri="{FF2B5EF4-FFF2-40B4-BE49-F238E27FC236}">
                  <a16:creationId xmlns:a16="http://schemas.microsoft.com/office/drawing/2014/main" id="{00000000-0008-0000-0300-00008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</xdr:row>
          <xdr:rowOff>152400</xdr:rowOff>
        </xdr:from>
        <xdr:to>
          <xdr:col>9</xdr:col>
          <xdr:colOff>441960</xdr:colOff>
          <xdr:row>4</xdr:row>
          <xdr:rowOff>7620</xdr:rowOff>
        </xdr:to>
        <xdr:sp macro="" textlink="">
          <xdr:nvSpPr>
            <xdr:cNvPr id="6278" name="Check Box 134" hidden="1">
              <a:extLst>
                <a:ext uri="{63B3BB69-23CF-44E3-9099-C40C66FF867C}">
                  <a14:compatExt spid="_x0000_s6278"/>
                </a:ext>
                <a:ext uri="{FF2B5EF4-FFF2-40B4-BE49-F238E27FC236}">
                  <a16:creationId xmlns:a16="http://schemas.microsoft.com/office/drawing/2014/main" id="{00000000-0008-0000-0300-00008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30</xdr:row>
          <xdr:rowOff>152400</xdr:rowOff>
        </xdr:from>
        <xdr:to>
          <xdr:col>9</xdr:col>
          <xdr:colOff>441960</xdr:colOff>
          <xdr:row>32</xdr:row>
          <xdr:rowOff>7620</xdr:rowOff>
        </xdr:to>
        <xdr:sp macro="" textlink="">
          <xdr:nvSpPr>
            <xdr:cNvPr id="6279" name="Check Box 135" hidden="1">
              <a:extLst>
                <a:ext uri="{63B3BB69-23CF-44E3-9099-C40C66FF867C}">
                  <a14:compatExt spid="_x0000_s6279"/>
                </a:ext>
                <a:ext uri="{FF2B5EF4-FFF2-40B4-BE49-F238E27FC236}">
                  <a16:creationId xmlns:a16="http://schemas.microsoft.com/office/drawing/2014/main" id="{00000000-0008-0000-0300-00008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8</xdr:row>
          <xdr:rowOff>152400</xdr:rowOff>
        </xdr:from>
        <xdr:to>
          <xdr:col>9</xdr:col>
          <xdr:colOff>441960</xdr:colOff>
          <xdr:row>10</xdr:row>
          <xdr:rowOff>7620</xdr:rowOff>
        </xdr:to>
        <xdr:sp macro="" textlink="">
          <xdr:nvSpPr>
            <xdr:cNvPr id="6280" name="Check Box 136" hidden="1">
              <a:extLst>
                <a:ext uri="{63B3BB69-23CF-44E3-9099-C40C66FF867C}">
                  <a14:compatExt spid="_x0000_s6280"/>
                </a:ext>
                <a:ext uri="{FF2B5EF4-FFF2-40B4-BE49-F238E27FC236}">
                  <a16:creationId xmlns:a16="http://schemas.microsoft.com/office/drawing/2014/main" id="{00000000-0008-0000-0300-00008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34</xdr:row>
          <xdr:rowOff>152400</xdr:rowOff>
        </xdr:from>
        <xdr:to>
          <xdr:col>9</xdr:col>
          <xdr:colOff>441960</xdr:colOff>
          <xdr:row>36</xdr:row>
          <xdr:rowOff>7620</xdr:rowOff>
        </xdr:to>
        <xdr:sp macro="" textlink="">
          <xdr:nvSpPr>
            <xdr:cNvPr id="6281" name="Check Box 137" hidden="1">
              <a:extLst>
                <a:ext uri="{63B3BB69-23CF-44E3-9099-C40C66FF867C}">
                  <a14:compatExt spid="_x0000_s6281"/>
                </a:ext>
                <a:ext uri="{FF2B5EF4-FFF2-40B4-BE49-F238E27FC236}">
                  <a16:creationId xmlns:a16="http://schemas.microsoft.com/office/drawing/2014/main" id="{00000000-0008-0000-0300-00008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32</xdr:row>
          <xdr:rowOff>152400</xdr:rowOff>
        </xdr:from>
        <xdr:to>
          <xdr:col>9</xdr:col>
          <xdr:colOff>441960</xdr:colOff>
          <xdr:row>34</xdr:row>
          <xdr:rowOff>7620</xdr:rowOff>
        </xdr:to>
        <xdr:sp macro="" textlink="">
          <xdr:nvSpPr>
            <xdr:cNvPr id="6282" name="Check Box 138" hidden="1">
              <a:extLst>
                <a:ext uri="{63B3BB69-23CF-44E3-9099-C40C66FF867C}">
                  <a14:compatExt spid="_x0000_s6282"/>
                </a:ext>
                <a:ext uri="{FF2B5EF4-FFF2-40B4-BE49-F238E27FC236}">
                  <a16:creationId xmlns:a16="http://schemas.microsoft.com/office/drawing/2014/main" id="{00000000-0008-0000-0300-00008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21</xdr:row>
          <xdr:rowOff>152400</xdr:rowOff>
        </xdr:from>
        <xdr:to>
          <xdr:col>9</xdr:col>
          <xdr:colOff>441960</xdr:colOff>
          <xdr:row>23</xdr:row>
          <xdr:rowOff>7620</xdr:rowOff>
        </xdr:to>
        <xdr:sp macro="" textlink="">
          <xdr:nvSpPr>
            <xdr:cNvPr id="6283" name="Check Box 139" hidden="1">
              <a:extLst>
                <a:ext uri="{63B3BB69-23CF-44E3-9099-C40C66FF867C}">
                  <a14:compatExt spid="_x0000_s6283"/>
                </a:ext>
                <a:ext uri="{FF2B5EF4-FFF2-40B4-BE49-F238E27FC236}">
                  <a16:creationId xmlns:a16="http://schemas.microsoft.com/office/drawing/2014/main" id="{00000000-0008-0000-0300-00008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27</xdr:row>
          <xdr:rowOff>152400</xdr:rowOff>
        </xdr:from>
        <xdr:to>
          <xdr:col>9</xdr:col>
          <xdr:colOff>441960</xdr:colOff>
          <xdr:row>29</xdr:row>
          <xdr:rowOff>7620</xdr:rowOff>
        </xdr:to>
        <xdr:sp macro="" textlink="">
          <xdr:nvSpPr>
            <xdr:cNvPr id="6284" name="Check Box 140" hidden="1">
              <a:extLst>
                <a:ext uri="{63B3BB69-23CF-44E3-9099-C40C66FF867C}">
                  <a14:compatExt spid="_x0000_s6284"/>
                </a:ext>
                <a:ext uri="{FF2B5EF4-FFF2-40B4-BE49-F238E27FC236}">
                  <a16:creationId xmlns:a16="http://schemas.microsoft.com/office/drawing/2014/main" id="{00000000-0008-0000-0300-00008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33</xdr:row>
          <xdr:rowOff>152400</xdr:rowOff>
        </xdr:from>
        <xdr:to>
          <xdr:col>9</xdr:col>
          <xdr:colOff>441960</xdr:colOff>
          <xdr:row>35</xdr:row>
          <xdr:rowOff>7620</xdr:rowOff>
        </xdr:to>
        <xdr:sp macro="" textlink="">
          <xdr:nvSpPr>
            <xdr:cNvPr id="6285" name="Check Box 141" hidden="1">
              <a:extLst>
                <a:ext uri="{63B3BB69-23CF-44E3-9099-C40C66FF867C}">
                  <a14:compatExt spid="_x0000_s6285"/>
                </a:ext>
                <a:ext uri="{FF2B5EF4-FFF2-40B4-BE49-F238E27FC236}">
                  <a16:creationId xmlns:a16="http://schemas.microsoft.com/office/drawing/2014/main" id="{00000000-0008-0000-0300-00008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6</xdr:row>
          <xdr:rowOff>152400</xdr:rowOff>
        </xdr:from>
        <xdr:to>
          <xdr:col>9</xdr:col>
          <xdr:colOff>441960</xdr:colOff>
          <xdr:row>8</xdr:row>
          <xdr:rowOff>7620</xdr:rowOff>
        </xdr:to>
        <xdr:sp macro="" textlink="">
          <xdr:nvSpPr>
            <xdr:cNvPr id="6286" name="Check Box 142" hidden="1">
              <a:extLst>
                <a:ext uri="{63B3BB69-23CF-44E3-9099-C40C66FF867C}">
                  <a14:compatExt spid="_x0000_s6286"/>
                </a:ext>
                <a:ext uri="{FF2B5EF4-FFF2-40B4-BE49-F238E27FC236}">
                  <a16:creationId xmlns:a16="http://schemas.microsoft.com/office/drawing/2014/main" id="{00000000-0008-0000-0300-00008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26</xdr:row>
          <xdr:rowOff>152400</xdr:rowOff>
        </xdr:from>
        <xdr:to>
          <xdr:col>9</xdr:col>
          <xdr:colOff>441960</xdr:colOff>
          <xdr:row>28</xdr:row>
          <xdr:rowOff>7620</xdr:rowOff>
        </xdr:to>
        <xdr:sp macro="" textlink="">
          <xdr:nvSpPr>
            <xdr:cNvPr id="6287" name="Check Box 143" hidden="1">
              <a:extLst>
                <a:ext uri="{63B3BB69-23CF-44E3-9099-C40C66FF867C}">
                  <a14:compatExt spid="_x0000_s6287"/>
                </a:ext>
                <a:ext uri="{FF2B5EF4-FFF2-40B4-BE49-F238E27FC236}">
                  <a16:creationId xmlns:a16="http://schemas.microsoft.com/office/drawing/2014/main" id="{00000000-0008-0000-0300-00008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20</xdr:row>
          <xdr:rowOff>152400</xdr:rowOff>
        </xdr:from>
        <xdr:to>
          <xdr:col>9</xdr:col>
          <xdr:colOff>441960</xdr:colOff>
          <xdr:row>22</xdr:row>
          <xdr:rowOff>7620</xdr:rowOff>
        </xdr:to>
        <xdr:sp macro="" textlink="">
          <xdr:nvSpPr>
            <xdr:cNvPr id="6288" name="Check Box 144" hidden="1">
              <a:extLst>
                <a:ext uri="{63B3BB69-23CF-44E3-9099-C40C66FF867C}">
                  <a14:compatExt spid="_x0000_s6288"/>
                </a:ext>
                <a:ext uri="{FF2B5EF4-FFF2-40B4-BE49-F238E27FC236}">
                  <a16:creationId xmlns:a16="http://schemas.microsoft.com/office/drawing/2014/main" id="{00000000-0008-0000-0300-00009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29</xdr:row>
          <xdr:rowOff>152400</xdr:rowOff>
        </xdr:from>
        <xdr:to>
          <xdr:col>9</xdr:col>
          <xdr:colOff>441960</xdr:colOff>
          <xdr:row>31</xdr:row>
          <xdr:rowOff>7620</xdr:rowOff>
        </xdr:to>
        <xdr:sp macro="" textlink="">
          <xdr:nvSpPr>
            <xdr:cNvPr id="6289" name="Check Box 145" hidden="1">
              <a:extLst>
                <a:ext uri="{63B3BB69-23CF-44E3-9099-C40C66FF867C}">
                  <a14:compatExt spid="_x0000_s6289"/>
                </a:ext>
                <a:ext uri="{FF2B5EF4-FFF2-40B4-BE49-F238E27FC236}">
                  <a16:creationId xmlns:a16="http://schemas.microsoft.com/office/drawing/2014/main" id="{00000000-0008-0000-0300-00009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24</xdr:row>
          <xdr:rowOff>152400</xdr:rowOff>
        </xdr:from>
        <xdr:to>
          <xdr:col>9</xdr:col>
          <xdr:colOff>441960</xdr:colOff>
          <xdr:row>26</xdr:row>
          <xdr:rowOff>7620</xdr:rowOff>
        </xdr:to>
        <xdr:sp macro="" textlink="">
          <xdr:nvSpPr>
            <xdr:cNvPr id="6290" name="Check Box 146" hidden="1">
              <a:extLst>
                <a:ext uri="{63B3BB69-23CF-44E3-9099-C40C66FF867C}">
                  <a14:compatExt spid="_x0000_s6290"/>
                </a:ext>
                <a:ext uri="{FF2B5EF4-FFF2-40B4-BE49-F238E27FC236}">
                  <a16:creationId xmlns:a16="http://schemas.microsoft.com/office/drawing/2014/main" id="{00000000-0008-0000-0300-00009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</xdr:row>
          <xdr:rowOff>152400</xdr:rowOff>
        </xdr:from>
        <xdr:to>
          <xdr:col>9</xdr:col>
          <xdr:colOff>441960</xdr:colOff>
          <xdr:row>6</xdr:row>
          <xdr:rowOff>7620</xdr:rowOff>
        </xdr:to>
        <xdr:sp macro="" textlink="">
          <xdr:nvSpPr>
            <xdr:cNvPr id="6291" name="Check Box 147" hidden="1">
              <a:extLst>
                <a:ext uri="{63B3BB69-23CF-44E3-9099-C40C66FF867C}">
                  <a14:compatExt spid="_x0000_s6291"/>
                </a:ext>
                <a:ext uri="{FF2B5EF4-FFF2-40B4-BE49-F238E27FC236}">
                  <a16:creationId xmlns:a16="http://schemas.microsoft.com/office/drawing/2014/main" id="{00000000-0008-0000-0300-00009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17</xdr:row>
          <xdr:rowOff>152400</xdr:rowOff>
        </xdr:from>
        <xdr:to>
          <xdr:col>9</xdr:col>
          <xdr:colOff>441960</xdr:colOff>
          <xdr:row>19</xdr:row>
          <xdr:rowOff>7620</xdr:rowOff>
        </xdr:to>
        <xdr:sp macro="" textlink="">
          <xdr:nvSpPr>
            <xdr:cNvPr id="6292" name="Check Box 148" hidden="1">
              <a:extLst>
                <a:ext uri="{63B3BB69-23CF-44E3-9099-C40C66FF867C}">
                  <a14:compatExt spid="_x0000_s6292"/>
                </a:ext>
                <a:ext uri="{FF2B5EF4-FFF2-40B4-BE49-F238E27FC236}">
                  <a16:creationId xmlns:a16="http://schemas.microsoft.com/office/drawing/2014/main" id="{00000000-0008-0000-0300-00009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22</xdr:row>
          <xdr:rowOff>152400</xdr:rowOff>
        </xdr:from>
        <xdr:to>
          <xdr:col>9</xdr:col>
          <xdr:colOff>441960</xdr:colOff>
          <xdr:row>24</xdr:row>
          <xdr:rowOff>7620</xdr:rowOff>
        </xdr:to>
        <xdr:sp macro="" textlink="">
          <xdr:nvSpPr>
            <xdr:cNvPr id="6293" name="Check Box 149" hidden="1">
              <a:extLst>
                <a:ext uri="{63B3BB69-23CF-44E3-9099-C40C66FF867C}">
                  <a14:compatExt spid="_x0000_s6293"/>
                </a:ext>
                <a:ext uri="{FF2B5EF4-FFF2-40B4-BE49-F238E27FC236}">
                  <a16:creationId xmlns:a16="http://schemas.microsoft.com/office/drawing/2014/main" id="{00000000-0008-0000-0300-00009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31</xdr:row>
          <xdr:rowOff>152400</xdr:rowOff>
        </xdr:from>
        <xdr:to>
          <xdr:col>9</xdr:col>
          <xdr:colOff>441960</xdr:colOff>
          <xdr:row>33</xdr:row>
          <xdr:rowOff>7620</xdr:rowOff>
        </xdr:to>
        <xdr:sp macro="" textlink="">
          <xdr:nvSpPr>
            <xdr:cNvPr id="6294" name="Check Box 150" hidden="1">
              <a:extLst>
                <a:ext uri="{63B3BB69-23CF-44E3-9099-C40C66FF867C}">
                  <a14:compatExt spid="_x0000_s6294"/>
                </a:ext>
                <a:ext uri="{FF2B5EF4-FFF2-40B4-BE49-F238E27FC236}">
                  <a16:creationId xmlns:a16="http://schemas.microsoft.com/office/drawing/2014/main" id="{00000000-0008-0000-0300-00009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39</xdr:row>
          <xdr:rowOff>152400</xdr:rowOff>
        </xdr:from>
        <xdr:to>
          <xdr:col>9</xdr:col>
          <xdr:colOff>441960</xdr:colOff>
          <xdr:row>41</xdr:row>
          <xdr:rowOff>7620</xdr:rowOff>
        </xdr:to>
        <xdr:sp macro="" textlink="">
          <xdr:nvSpPr>
            <xdr:cNvPr id="6295" name="Check Box 151" hidden="1">
              <a:extLst>
                <a:ext uri="{63B3BB69-23CF-44E3-9099-C40C66FF867C}">
                  <a14:compatExt spid="_x0000_s6295"/>
                </a:ext>
                <a:ext uri="{FF2B5EF4-FFF2-40B4-BE49-F238E27FC236}">
                  <a16:creationId xmlns:a16="http://schemas.microsoft.com/office/drawing/2014/main" id="{00000000-0008-0000-0300-00009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42</xdr:row>
          <xdr:rowOff>152400</xdr:rowOff>
        </xdr:from>
        <xdr:to>
          <xdr:col>9</xdr:col>
          <xdr:colOff>441960</xdr:colOff>
          <xdr:row>44</xdr:row>
          <xdr:rowOff>7620</xdr:rowOff>
        </xdr:to>
        <xdr:sp macro="" textlink="">
          <xdr:nvSpPr>
            <xdr:cNvPr id="6296" name="Check Box 152" hidden="1">
              <a:extLst>
                <a:ext uri="{63B3BB69-23CF-44E3-9099-C40C66FF867C}">
                  <a14:compatExt spid="_x0000_s6296"/>
                </a:ext>
                <a:ext uri="{FF2B5EF4-FFF2-40B4-BE49-F238E27FC236}">
                  <a16:creationId xmlns:a16="http://schemas.microsoft.com/office/drawing/2014/main" id="{00000000-0008-0000-0300-00009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23</xdr:row>
          <xdr:rowOff>152400</xdr:rowOff>
        </xdr:from>
        <xdr:to>
          <xdr:col>9</xdr:col>
          <xdr:colOff>441960</xdr:colOff>
          <xdr:row>25</xdr:row>
          <xdr:rowOff>7620</xdr:rowOff>
        </xdr:to>
        <xdr:sp macro="" textlink="">
          <xdr:nvSpPr>
            <xdr:cNvPr id="6297" name="Check Box 153" hidden="1">
              <a:extLst>
                <a:ext uri="{63B3BB69-23CF-44E3-9099-C40C66FF867C}">
                  <a14:compatExt spid="_x0000_s6297"/>
                </a:ext>
                <a:ext uri="{FF2B5EF4-FFF2-40B4-BE49-F238E27FC236}">
                  <a16:creationId xmlns:a16="http://schemas.microsoft.com/office/drawing/2014/main" id="{00000000-0008-0000-0300-00009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40</xdr:row>
          <xdr:rowOff>152400</xdr:rowOff>
        </xdr:from>
        <xdr:to>
          <xdr:col>9</xdr:col>
          <xdr:colOff>441960</xdr:colOff>
          <xdr:row>42</xdr:row>
          <xdr:rowOff>7620</xdr:rowOff>
        </xdr:to>
        <xdr:sp macro="" textlink="">
          <xdr:nvSpPr>
            <xdr:cNvPr id="6298" name="Check Box 154" hidden="1">
              <a:extLst>
                <a:ext uri="{63B3BB69-23CF-44E3-9099-C40C66FF867C}">
                  <a14:compatExt spid="_x0000_s6298"/>
                </a:ext>
                <a:ext uri="{FF2B5EF4-FFF2-40B4-BE49-F238E27FC236}">
                  <a16:creationId xmlns:a16="http://schemas.microsoft.com/office/drawing/2014/main" id="{00000000-0008-0000-0300-00009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35</xdr:row>
          <xdr:rowOff>152400</xdr:rowOff>
        </xdr:from>
        <xdr:to>
          <xdr:col>9</xdr:col>
          <xdr:colOff>441960</xdr:colOff>
          <xdr:row>37</xdr:row>
          <xdr:rowOff>7620</xdr:rowOff>
        </xdr:to>
        <xdr:sp macro="" textlink="">
          <xdr:nvSpPr>
            <xdr:cNvPr id="6300" name="Check Box 156" hidden="1">
              <a:extLst>
                <a:ext uri="{63B3BB69-23CF-44E3-9099-C40C66FF867C}">
                  <a14:compatExt spid="_x0000_s6300"/>
                </a:ext>
                <a:ext uri="{FF2B5EF4-FFF2-40B4-BE49-F238E27FC236}">
                  <a16:creationId xmlns:a16="http://schemas.microsoft.com/office/drawing/2014/main" id="{00000000-0008-0000-0300-00009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36</xdr:row>
          <xdr:rowOff>152400</xdr:rowOff>
        </xdr:from>
        <xdr:to>
          <xdr:col>9</xdr:col>
          <xdr:colOff>441960</xdr:colOff>
          <xdr:row>38</xdr:row>
          <xdr:rowOff>7620</xdr:rowOff>
        </xdr:to>
        <xdr:sp macro="" textlink="">
          <xdr:nvSpPr>
            <xdr:cNvPr id="6301" name="Check Box 157" hidden="1">
              <a:extLst>
                <a:ext uri="{63B3BB69-23CF-44E3-9099-C40C66FF867C}">
                  <a14:compatExt spid="_x0000_s6301"/>
                </a:ext>
                <a:ext uri="{FF2B5EF4-FFF2-40B4-BE49-F238E27FC236}">
                  <a16:creationId xmlns:a16="http://schemas.microsoft.com/office/drawing/2014/main" id="{00000000-0008-0000-0300-00009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38</xdr:row>
          <xdr:rowOff>152400</xdr:rowOff>
        </xdr:from>
        <xdr:to>
          <xdr:col>9</xdr:col>
          <xdr:colOff>441960</xdr:colOff>
          <xdr:row>40</xdr:row>
          <xdr:rowOff>7620</xdr:rowOff>
        </xdr:to>
        <xdr:sp macro="" textlink="">
          <xdr:nvSpPr>
            <xdr:cNvPr id="6302" name="Check Box 158" hidden="1">
              <a:extLst>
                <a:ext uri="{63B3BB69-23CF-44E3-9099-C40C66FF867C}">
                  <a14:compatExt spid="_x0000_s6302"/>
                </a:ext>
                <a:ext uri="{FF2B5EF4-FFF2-40B4-BE49-F238E27FC236}">
                  <a16:creationId xmlns:a16="http://schemas.microsoft.com/office/drawing/2014/main" id="{00000000-0008-0000-0300-00009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38</xdr:row>
          <xdr:rowOff>152400</xdr:rowOff>
        </xdr:from>
        <xdr:to>
          <xdr:col>9</xdr:col>
          <xdr:colOff>441960</xdr:colOff>
          <xdr:row>40</xdr:row>
          <xdr:rowOff>7620</xdr:rowOff>
        </xdr:to>
        <xdr:sp macro="" textlink="">
          <xdr:nvSpPr>
            <xdr:cNvPr id="6303" name="Check Box 159" hidden="1">
              <a:extLst>
                <a:ext uri="{63B3BB69-23CF-44E3-9099-C40C66FF867C}">
                  <a14:compatExt spid="_x0000_s6303"/>
                </a:ext>
                <a:ext uri="{FF2B5EF4-FFF2-40B4-BE49-F238E27FC236}">
                  <a16:creationId xmlns:a16="http://schemas.microsoft.com/office/drawing/2014/main" id="{00000000-0008-0000-0300-00009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44</xdr:row>
          <xdr:rowOff>167640</xdr:rowOff>
        </xdr:from>
        <xdr:to>
          <xdr:col>9</xdr:col>
          <xdr:colOff>441960</xdr:colOff>
          <xdr:row>46</xdr:row>
          <xdr:rowOff>22860</xdr:rowOff>
        </xdr:to>
        <xdr:sp macro="" textlink="">
          <xdr:nvSpPr>
            <xdr:cNvPr id="6304" name="Check Box 160" hidden="1">
              <a:extLst>
                <a:ext uri="{63B3BB69-23CF-44E3-9099-C40C66FF867C}">
                  <a14:compatExt spid="_x0000_s6304"/>
                </a:ext>
                <a:ext uri="{FF2B5EF4-FFF2-40B4-BE49-F238E27FC236}">
                  <a16:creationId xmlns:a16="http://schemas.microsoft.com/office/drawing/2014/main" id="{00000000-0008-0000-0300-0000A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45</xdr:row>
          <xdr:rowOff>167640</xdr:rowOff>
        </xdr:from>
        <xdr:to>
          <xdr:col>9</xdr:col>
          <xdr:colOff>441960</xdr:colOff>
          <xdr:row>47</xdr:row>
          <xdr:rowOff>22860</xdr:rowOff>
        </xdr:to>
        <xdr:sp macro="" textlink="">
          <xdr:nvSpPr>
            <xdr:cNvPr id="6306" name="Check Box 162" hidden="1">
              <a:extLst>
                <a:ext uri="{63B3BB69-23CF-44E3-9099-C40C66FF867C}">
                  <a14:compatExt spid="_x0000_s6306"/>
                </a:ext>
                <a:ext uri="{FF2B5EF4-FFF2-40B4-BE49-F238E27FC236}">
                  <a16:creationId xmlns:a16="http://schemas.microsoft.com/office/drawing/2014/main" id="{00000000-0008-0000-0300-0000A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46</xdr:row>
          <xdr:rowOff>167640</xdr:rowOff>
        </xdr:from>
        <xdr:to>
          <xdr:col>9</xdr:col>
          <xdr:colOff>441960</xdr:colOff>
          <xdr:row>48</xdr:row>
          <xdr:rowOff>22860</xdr:rowOff>
        </xdr:to>
        <xdr:sp macro="" textlink="">
          <xdr:nvSpPr>
            <xdr:cNvPr id="6307" name="Check Box 163" hidden="1">
              <a:extLst>
                <a:ext uri="{63B3BB69-23CF-44E3-9099-C40C66FF867C}">
                  <a14:compatExt spid="_x0000_s6307"/>
                </a:ext>
                <a:ext uri="{FF2B5EF4-FFF2-40B4-BE49-F238E27FC236}">
                  <a16:creationId xmlns:a16="http://schemas.microsoft.com/office/drawing/2014/main" id="{00000000-0008-0000-0300-0000A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198120</xdr:colOff>
          <xdr:row>47</xdr:row>
          <xdr:rowOff>167640</xdr:rowOff>
        </xdr:from>
        <xdr:to>
          <xdr:col>9</xdr:col>
          <xdr:colOff>441960</xdr:colOff>
          <xdr:row>49</xdr:row>
          <xdr:rowOff>22860</xdr:rowOff>
        </xdr:to>
        <xdr:sp macro="" textlink="">
          <xdr:nvSpPr>
            <xdr:cNvPr id="6308" name="Check Box 164" hidden="1">
              <a:extLst>
                <a:ext uri="{63B3BB69-23CF-44E3-9099-C40C66FF867C}">
                  <a14:compatExt spid="_x0000_s6308"/>
                </a:ext>
                <a:ext uri="{FF2B5EF4-FFF2-40B4-BE49-F238E27FC236}">
                  <a16:creationId xmlns:a16="http://schemas.microsoft.com/office/drawing/2014/main" id="{00000000-0008-0000-0300-0000A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26C5F48-433F-4F9C-8FC4-E1AF5021EC1D}" name="Table4" displayName="Table4" ref="A1:D45" totalsRowShown="0" headerRowDxfId="2660">
  <autoFilter ref="A1:D45" xr:uid="{B26C5F48-433F-4F9C-8FC4-E1AF5021EC1D}"/>
  <tableColumns count="4">
    <tableColumn id="1" xr3:uid="{C39B74DB-F65D-486A-8D42-033E5219CB1B}" name="no" dataDxfId="2659"/>
    <tableColumn id="2" xr3:uid="{A73A38C4-B267-4B88-8922-4C4500E74C9C}" name="name" dataDxfId="2658">
      <calculatedColumnFormula>Sheet2!B2</calculatedColumnFormula>
    </tableColumn>
    <tableColumn id="3" xr3:uid="{1442F740-D625-4B7A-97F7-8F09EFA27793}" name="…..DAY …..." dataDxfId="2657">
      <calculatedColumnFormula>Sheet2!C2</calculatedColumnFormula>
    </tableColumn>
    <tableColumn id="4" xr3:uid="{F9CCB936-49CC-4F3E-BC3C-54A7F88D14FC}" name="break" dataDxfId="2656">
      <calculatedColumnFormula>Sheet2!AN2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table" Target="../tables/table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C995C-3A69-4C47-83B2-48DA61BD6E98}">
  <sheetPr codeName="Sheet2"/>
  <dimension ref="A1:H39"/>
  <sheetViews>
    <sheetView topLeftCell="A16" workbookViewId="0">
      <selection activeCell="A23" sqref="A23:H39"/>
    </sheetView>
  </sheetViews>
  <sheetFormatPr defaultColWidth="18.6640625" defaultRowHeight="14.4" x14ac:dyDescent="0.3"/>
  <sheetData>
    <row r="1" spans="1:8" x14ac:dyDescent="0.3">
      <c r="B1" s="67" t="s">
        <v>73</v>
      </c>
      <c r="C1" s="67"/>
      <c r="D1" s="67"/>
      <c r="E1" s="67"/>
      <c r="F1" s="67"/>
      <c r="G1" s="67"/>
      <c r="H1" s="67"/>
    </row>
    <row r="2" spans="1:8" ht="13.95" customHeight="1" x14ac:dyDescent="0.3">
      <c r="A2" s="15" t="s">
        <v>64</v>
      </c>
      <c r="B2" s="16" t="s">
        <v>10</v>
      </c>
      <c r="C2" s="16" t="s">
        <v>4</v>
      </c>
      <c r="D2" s="16" t="s">
        <v>5</v>
      </c>
      <c r="E2" s="16" t="s">
        <v>6</v>
      </c>
      <c r="F2" s="16" t="s">
        <v>7</v>
      </c>
      <c r="G2" s="16" t="s">
        <v>8</v>
      </c>
      <c r="H2" s="16" t="s">
        <v>9</v>
      </c>
    </row>
    <row r="3" spans="1:8" x14ac:dyDescent="0.3">
      <c r="A3" s="17">
        <v>0.33333333333333331</v>
      </c>
      <c r="B3" s="8">
        <v>4</v>
      </c>
      <c r="C3" s="8">
        <v>4</v>
      </c>
      <c r="D3" s="8">
        <v>4</v>
      </c>
      <c r="E3" s="8">
        <v>4</v>
      </c>
      <c r="F3" s="8">
        <v>5</v>
      </c>
      <c r="G3" s="8">
        <v>4</v>
      </c>
      <c r="H3" s="8">
        <v>0</v>
      </c>
    </row>
    <row r="4" spans="1:8" x14ac:dyDescent="0.3">
      <c r="A4" s="17">
        <v>0.35416666666666669</v>
      </c>
      <c r="B4" s="8">
        <v>10</v>
      </c>
      <c r="C4" s="8">
        <v>10</v>
      </c>
      <c r="D4" s="8">
        <v>11</v>
      </c>
      <c r="E4" s="8">
        <v>10</v>
      </c>
      <c r="F4" s="8">
        <v>10</v>
      </c>
      <c r="G4" s="8">
        <v>10</v>
      </c>
      <c r="H4" s="8">
        <v>0</v>
      </c>
    </row>
    <row r="5" spans="1:8" x14ac:dyDescent="0.3">
      <c r="A5" s="17">
        <v>0.375</v>
      </c>
      <c r="B5" s="8">
        <v>4</v>
      </c>
      <c r="C5" s="8">
        <v>4</v>
      </c>
      <c r="D5" s="8">
        <v>4</v>
      </c>
      <c r="E5" s="8">
        <v>4</v>
      </c>
      <c r="F5" s="8">
        <v>3</v>
      </c>
      <c r="G5" s="8">
        <v>3</v>
      </c>
      <c r="H5" s="8">
        <v>0</v>
      </c>
    </row>
    <row r="6" spans="1:8" x14ac:dyDescent="0.3">
      <c r="A6" s="17">
        <v>0.41666666666666669</v>
      </c>
      <c r="B6" s="8">
        <v>2</v>
      </c>
      <c r="C6" s="8">
        <v>2</v>
      </c>
      <c r="D6" s="8">
        <v>2</v>
      </c>
      <c r="E6" s="8">
        <v>2</v>
      </c>
      <c r="F6" s="8">
        <v>2</v>
      </c>
      <c r="G6" s="8">
        <v>2</v>
      </c>
      <c r="H6" s="8">
        <v>3</v>
      </c>
    </row>
    <row r="7" spans="1:8" x14ac:dyDescent="0.3">
      <c r="A7" s="17">
        <v>0.5</v>
      </c>
      <c r="B7" s="8">
        <v>0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2</v>
      </c>
    </row>
    <row r="8" spans="1:8" x14ac:dyDescent="0.3">
      <c r="A8" s="17">
        <v>0.54166666666666663</v>
      </c>
      <c r="B8" s="8"/>
      <c r="C8" s="8"/>
      <c r="D8" s="8"/>
      <c r="E8" s="8"/>
      <c r="F8" s="8"/>
      <c r="G8" s="8"/>
      <c r="H8" s="8">
        <v>5</v>
      </c>
    </row>
    <row r="9" spans="1:8" x14ac:dyDescent="0.3">
      <c r="A9" s="17">
        <v>0.625</v>
      </c>
      <c r="B9" s="8">
        <v>6</v>
      </c>
      <c r="C9" s="8">
        <v>6</v>
      </c>
      <c r="D9" s="8">
        <v>6</v>
      </c>
      <c r="E9" s="8">
        <v>6</v>
      </c>
      <c r="F9" s="8">
        <v>6</v>
      </c>
      <c r="G9" s="8">
        <v>6</v>
      </c>
      <c r="H9" s="8">
        <v>0</v>
      </c>
    </row>
    <row r="10" spans="1:8" x14ac:dyDescent="0.3">
      <c r="A10" s="17">
        <v>0.64583333333333337</v>
      </c>
      <c r="B10" s="8">
        <v>7</v>
      </c>
      <c r="C10" s="8">
        <v>7</v>
      </c>
      <c r="D10" s="8">
        <v>7</v>
      </c>
      <c r="E10" s="8">
        <v>7</v>
      </c>
      <c r="F10" s="8">
        <v>7</v>
      </c>
      <c r="G10" s="8">
        <v>7</v>
      </c>
      <c r="H10" s="8">
        <v>0</v>
      </c>
    </row>
    <row r="11" spans="1:8" x14ac:dyDescent="0.3">
      <c r="A11" s="17">
        <v>0.66666666666666663</v>
      </c>
      <c r="B11" s="8">
        <v>7</v>
      </c>
      <c r="C11" s="8">
        <v>7</v>
      </c>
      <c r="D11" s="8">
        <v>7</v>
      </c>
      <c r="E11" s="8">
        <v>7</v>
      </c>
      <c r="F11" s="8">
        <v>7</v>
      </c>
      <c r="G11" s="8">
        <v>7</v>
      </c>
      <c r="H11" s="8">
        <v>0</v>
      </c>
    </row>
    <row r="12" spans="1:8" x14ac:dyDescent="0.3">
      <c r="A12" s="17" t="s">
        <v>23</v>
      </c>
      <c r="B12" s="14">
        <v>40</v>
      </c>
      <c r="C12" s="14">
        <v>40</v>
      </c>
      <c r="D12" s="14">
        <v>41</v>
      </c>
      <c r="E12" s="14">
        <v>40</v>
      </c>
      <c r="F12" s="14">
        <v>40</v>
      </c>
      <c r="G12" s="14">
        <v>39</v>
      </c>
      <c r="H12" s="14">
        <v>10</v>
      </c>
    </row>
    <row r="13" spans="1:8" x14ac:dyDescent="0.3">
      <c r="A13" s="17" t="s">
        <v>11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32</v>
      </c>
    </row>
    <row r="14" spans="1:8" x14ac:dyDescent="0.3">
      <c r="A14" s="17" t="s">
        <v>21</v>
      </c>
      <c r="B14" s="8">
        <v>1</v>
      </c>
      <c r="C14" s="8">
        <v>1</v>
      </c>
      <c r="D14" s="8">
        <v>0</v>
      </c>
      <c r="E14" s="8">
        <v>2</v>
      </c>
      <c r="F14" s="8">
        <v>2</v>
      </c>
      <c r="G14" s="8">
        <v>2</v>
      </c>
      <c r="H14" s="8">
        <v>0</v>
      </c>
    </row>
    <row r="15" spans="1:8" x14ac:dyDescent="0.3">
      <c r="A15" s="17" t="s">
        <v>22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</row>
    <row r="16" spans="1:8" x14ac:dyDescent="0.3">
      <c r="A16" s="17" t="s">
        <v>14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</row>
    <row r="17" spans="1:8" x14ac:dyDescent="0.3">
      <c r="A17" s="17" t="s">
        <v>12</v>
      </c>
      <c r="B17" s="16">
        <v>41</v>
      </c>
      <c r="C17" s="16">
        <v>41</v>
      </c>
      <c r="D17" s="16">
        <v>41</v>
      </c>
      <c r="E17" s="16">
        <v>41</v>
      </c>
      <c r="F17" s="16">
        <v>41</v>
      </c>
      <c r="G17" s="16">
        <v>41</v>
      </c>
      <c r="H17" s="16">
        <v>42</v>
      </c>
    </row>
    <row r="18" spans="1:8" x14ac:dyDescent="0.3">
      <c r="A18" s="30" t="s">
        <v>72</v>
      </c>
      <c r="B18" s="67">
        <v>23</v>
      </c>
      <c r="C18" s="67"/>
      <c r="D18" s="67"/>
      <c r="E18" s="67"/>
      <c r="F18" s="67"/>
      <c r="G18" s="67"/>
      <c r="H18" s="67"/>
    </row>
    <row r="22" spans="1:8" x14ac:dyDescent="0.3">
      <c r="B22" s="67" t="s">
        <v>74</v>
      </c>
      <c r="C22" s="67"/>
      <c r="D22" s="67"/>
      <c r="E22" s="67"/>
      <c r="F22" s="67"/>
      <c r="G22" s="67"/>
      <c r="H22" s="67"/>
    </row>
    <row r="23" spans="1:8" x14ac:dyDescent="0.3">
      <c r="A23" s="15" t="s">
        <v>64</v>
      </c>
      <c r="B23" s="16" t="s">
        <v>10</v>
      </c>
      <c r="C23" s="16" t="s">
        <v>4</v>
      </c>
      <c r="D23" s="16" t="s">
        <v>5</v>
      </c>
      <c r="E23" s="16" t="s">
        <v>6</v>
      </c>
      <c r="F23" s="16" t="s">
        <v>7</v>
      </c>
      <c r="G23" s="16" t="s">
        <v>8</v>
      </c>
      <c r="H23" s="16" t="s">
        <v>9</v>
      </c>
    </row>
    <row r="24" spans="1:8" x14ac:dyDescent="0.3">
      <c r="A24" s="17">
        <v>0.33333333333333331</v>
      </c>
      <c r="B24" s="8">
        <v>5</v>
      </c>
      <c r="C24" s="8">
        <v>5</v>
      </c>
      <c r="D24" s="8">
        <v>5</v>
      </c>
      <c r="E24" s="8">
        <v>5</v>
      </c>
      <c r="F24" s="8">
        <v>5</v>
      </c>
      <c r="G24" s="8">
        <v>5</v>
      </c>
      <c r="H24" s="8">
        <v>0</v>
      </c>
    </row>
    <row r="25" spans="1:8" x14ac:dyDescent="0.3">
      <c r="A25" s="17">
        <v>0.35416666666666669</v>
      </c>
      <c r="B25" s="8">
        <v>4</v>
      </c>
      <c r="C25" s="8">
        <v>4</v>
      </c>
      <c r="D25" s="8">
        <v>4</v>
      </c>
      <c r="E25" s="8">
        <v>4</v>
      </c>
      <c r="F25" s="8">
        <v>4</v>
      </c>
      <c r="G25" s="8">
        <v>4</v>
      </c>
      <c r="H25" s="8">
        <v>0</v>
      </c>
    </row>
    <row r="26" spans="1:8" x14ac:dyDescent="0.3">
      <c r="A26" s="17">
        <v>0.375</v>
      </c>
      <c r="B26" s="8">
        <v>6</v>
      </c>
      <c r="C26" s="8">
        <v>6</v>
      </c>
      <c r="D26" s="8">
        <v>6</v>
      </c>
      <c r="E26" s="8">
        <v>6</v>
      </c>
      <c r="F26" s="8">
        <v>6</v>
      </c>
      <c r="G26" s="8">
        <v>6</v>
      </c>
      <c r="H26" s="8">
        <v>0</v>
      </c>
    </row>
    <row r="27" spans="1:8" x14ac:dyDescent="0.3">
      <c r="A27" s="17">
        <v>0.41666666666666669</v>
      </c>
      <c r="B27" s="8">
        <v>3</v>
      </c>
      <c r="C27" s="8">
        <v>3</v>
      </c>
      <c r="D27" s="8">
        <v>3</v>
      </c>
      <c r="E27" s="8">
        <v>3</v>
      </c>
      <c r="F27" s="8">
        <v>3</v>
      </c>
      <c r="G27" s="8">
        <v>3</v>
      </c>
      <c r="H27" s="8">
        <v>3</v>
      </c>
    </row>
    <row r="28" spans="1:8" x14ac:dyDescent="0.3">
      <c r="A28" s="17">
        <v>0.45833333333333298</v>
      </c>
      <c r="B28" s="8">
        <v>2</v>
      </c>
      <c r="C28" s="8">
        <v>2</v>
      </c>
      <c r="D28" s="8">
        <v>2</v>
      </c>
      <c r="E28" s="8">
        <v>2</v>
      </c>
      <c r="F28" s="8">
        <v>2</v>
      </c>
      <c r="G28" s="8">
        <v>2</v>
      </c>
      <c r="H28" s="8"/>
    </row>
    <row r="29" spans="1:8" x14ac:dyDescent="0.3">
      <c r="A29" s="17">
        <v>0.5</v>
      </c>
      <c r="B29" s="8">
        <v>2</v>
      </c>
      <c r="C29" s="8">
        <v>2</v>
      </c>
      <c r="D29" s="8">
        <v>2</v>
      </c>
      <c r="E29" s="8">
        <v>2</v>
      </c>
      <c r="F29" s="8">
        <v>2</v>
      </c>
      <c r="G29" s="8">
        <v>2</v>
      </c>
      <c r="H29" s="8">
        <v>2</v>
      </c>
    </row>
    <row r="30" spans="1:8" x14ac:dyDescent="0.3">
      <c r="A30" s="17">
        <v>0.54166666666666663</v>
      </c>
      <c r="B30" s="8"/>
      <c r="C30" s="8"/>
      <c r="D30" s="8"/>
      <c r="E30" s="8"/>
      <c r="F30" s="8"/>
      <c r="G30" s="8"/>
      <c r="H30" s="8">
        <v>5</v>
      </c>
    </row>
    <row r="31" spans="1:8" x14ac:dyDescent="0.3">
      <c r="A31" s="17">
        <v>0.625</v>
      </c>
      <c r="B31" s="8">
        <v>6</v>
      </c>
      <c r="C31" s="8">
        <v>6</v>
      </c>
      <c r="D31" s="8">
        <v>6</v>
      </c>
      <c r="E31" s="8">
        <v>6</v>
      </c>
      <c r="F31" s="8">
        <v>6</v>
      </c>
      <c r="G31" s="8">
        <v>6</v>
      </c>
      <c r="H31" s="8">
        <v>0</v>
      </c>
    </row>
    <row r="32" spans="1:8" x14ac:dyDescent="0.3">
      <c r="A32" s="17">
        <v>0.64583333333333337</v>
      </c>
      <c r="B32" s="8">
        <v>6</v>
      </c>
      <c r="C32" s="8">
        <v>6</v>
      </c>
      <c r="D32" s="8">
        <v>6</v>
      </c>
      <c r="E32" s="8">
        <v>6</v>
      </c>
      <c r="F32" s="8">
        <v>6</v>
      </c>
      <c r="G32" s="8">
        <v>6</v>
      </c>
      <c r="H32" s="8">
        <v>0</v>
      </c>
    </row>
    <row r="33" spans="1:8" x14ac:dyDescent="0.3">
      <c r="A33" s="17">
        <v>0.66666666666666663</v>
      </c>
      <c r="B33" s="8">
        <v>7</v>
      </c>
      <c r="C33" s="8">
        <v>7</v>
      </c>
      <c r="D33" s="8">
        <v>7</v>
      </c>
      <c r="E33" s="8">
        <v>7</v>
      </c>
      <c r="F33" s="8">
        <v>7</v>
      </c>
      <c r="G33" s="8">
        <v>7</v>
      </c>
      <c r="H33" s="8">
        <v>0</v>
      </c>
    </row>
    <row r="34" spans="1:8" x14ac:dyDescent="0.3">
      <c r="A34" s="17" t="s">
        <v>23</v>
      </c>
      <c r="B34" s="14">
        <f t="shared" ref="B34:G34" si="0">SUM(B24:B33)</f>
        <v>41</v>
      </c>
      <c r="C34" s="14">
        <f t="shared" si="0"/>
        <v>41</v>
      </c>
      <c r="D34" s="14">
        <f t="shared" si="0"/>
        <v>41</v>
      </c>
      <c r="E34" s="14">
        <f t="shared" si="0"/>
        <v>41</v>
      </c>
      <c r="F34" s="14">
        <f t="shared" si="0"/>
        <v>41</v>
      </c>
      <c r="G34" s="14">
        <f t="shared" si="0"/>
        <v>41</v>
      </c>
      <c r="H34" s="14">
        <v>10</v>
      </c>
    </row>
    <row r="35" spans="1:8" x14ac:dyDescent="0.3">
      <c r="A35" s="17" t="s">
        <v>11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32</v>
      </c>
    </row>
    <row r="36" spans="1:8" x14ac:dyDescent="0.3">
      <c r="A36" s="17" t="s">
        <v>21</v>
      </c>
      <c r="B36" s="8">
        <v>1</v>
      </c>
      <c r="C36" s="8">
        <v>1</v>
      </c>
      <c r="D36" s="8">
        <v>0</v>
      </c>
      <c r="E36" s="8">
        <v>2</v>
      </c>
      <c r="F36" s="8">
        <v>2</v>
      </c>
      <c r="G36" s="8">
        <v>2</v>
      </c>
      <c r="H36" s="8">
        <v>0</v>
      </c>
    </row>
    <row r="37" spans="1:8" x14ac:dyDescent="0.3">
      <c r="A37" s="17" t="s">
        <v>22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</row>
    <row r="38" spans="1:8" x14ac:dyDescent="0.3">
      <c r="A38" s="17" t="s">
        <v>14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</row>
    <row r="39" spans="1:8" x14ac:dyDescent="0.3">
      <c r="A39" s="17" t="s">
        <v>12</v>
      </c>
      <c r="B39" s="16">
        <v>41</v>
      </c>
      <c r="C39" s="16">
        <v>41</v>
      </c>
      <c r="D39" s="16">
        <v>41</v>
      </c>
      <c r="E39" s="16">
        <v>41</v>
      </c>
      <c r="F39" s="16">
        <v>41</v>
      </c>
      <c r="G39" s="16">
        <v>41</v>
      </c>
      <c r="H39" s="16">
        <v>42</v>
      </c>
    </row>
  </sheetData>
  <mergeCells count="3">
    <mergeCell ref="B18:H18"/>
    <mergeCell ref="B1:H1"/>
    <mergeCell ref="B22:H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68"/>
  <sheetViews>
    <sheetView showGridLines="0" topLeftCell="A22" zoomScale="115" zoomScaleNormal="115" workbookViewId="0">
      <selection activeCell="K3" sqref="K3:K41"/>
    </sheetView>
  </sheetViews>
  <sheetFormatPr defaultColWidth="9.109375" defaultRowHeight="14.4" x14ac:dyDescent="0.3"/>
  <cols>
    <col min="1" max="1" width="6.44140625" style="2" bestFit="1" customWidth="1"/>
    <col min="2" max="2" width="52.109375" style="2" bestFit="1" customWidth="1"/>
    <col min="3" max="3" width="7.33203125" style="2" bestFit="1" customWidth="1"/>
    <col min="4" max="4" width="20.33203125" style="2" bestFit="1" customWidth="1"/>
    <col min="5" max="5" width="10.6640625" style="2" customWidth="1"/>
    <col min="6" max="6" width="12.5546875" style="2" hidden="1" customWidth="1"/>
    <col min="7" max="7" width="11.33203125" style="2" hidden="1" customWidth="1"/>
    <col min="8" max="8" width="10" style="2" hidden="1" customWidth="1"/>
    <col min="9" max="9" width="16.33203125" style="2" hidden="1" customWidth="1"/>
    <col min="10" max="10" width="18.109375" style="2" bestFit="1" customWidth="1"/>
    <col min="11" max="16" width="14.33203125" style="2" bestFit="1" customWidth="1"/>
    <col min="17" max="17" width="11.6640625" style="2" customWidth="1"/>
    <col min="18" max="18" width="8.5546875" style="2" bestFit="1" customWidth="1"/>
    <col min="19" max="19" width="11" style="2" bestFit="1" customWidth="1"/>
    <col min="20" max="20" width="11.6640625" style="2" bestFit="1" customWidth="1"/>
    <col min="21" max="21" width="13.44140625" style="2" customWidth="1"/>
    <col min="22" max="22" width="14.88671875" style="2" customWidth="1"/>
    <col min="23" max="25" width="9.109375" style="2"/>
    <col min="26" max="26" width="1.5546875" style="2" bestFit="1" customWidth="1"/>
    <col min="27" max="16384" width="9.109375" style="2"/>
  </cols>
  <sheetData>
    <row r="1" spans="1:21" ht="20.25" customHeight="1" x14ac:dyDescent="0.3">
      <c r="A1" s="68" t="str">
        <f>"Schedule Week "&amp;WEEKNUM(L1)</f>
        <v>Schedule Week 19</v>
      </c>
      <c r="B1" s="68"/>
      <c r="C1" s="68"/>
      <c r="D1" s="68"/>
      <c r="E1" s="68"/>
      <c r="F1" s="68"/>
      <c r="G1" s="68"/>
      <c r="H1" s="68"/>
      <c r="I1" s="68"/>
      <c r="J1" s="69"/>
      <c r="K1" s="1">
        <v>45052</v>
      </c>
      <c r="L1" s="1">
        <f t="shared" ref="L1:Q1" si="0">K1+1</f>
        <v>45053</v>
      </c>
      <c r="M1" s="1">
        <f t="shared" si="0"/>
        <v>45054</v>
      </c>
      <c r="N1" s="1">
        <f t="shared" si="0"/>
        <v>45055</v>
      </c>
      <c r="O1" s="1">
        <f t="shared" si="0"/>
        <v>45056</v>
      </c>
      <c r="P1" s="1">
        <f t="shared" si="0"/>
        <v>45057</v>
      </c>
      <c r="Q1" s="1">
        <f t="shared" si="0"/>
        <v>45058</v>
      </c>
    </row>
    <row r="2" spans="1:21" ht="18.75" customHeight="1" x14ac:dyDescent="0.3">
      <c r="A2" s="3" t="s">
        <v>24</v>
      </c>
      <c r="B2" s="3" t="s">
        <v>0</v>
      </c>
      <c r="C2" s="3" t="s">
        <v>17</v>
      </c>
      <c r="D2" s="3" t="s">
        <v>1</v>
      </c>
      <c r="E2" s="3" t="s">
        <v>16</v>
      </c>
      <c r="F2" s="3" t="s">
        <v>18</v>
      </c>
      <c r="G2" s="3" t="s">
        <v>2</v>
      </c>
      <c r="H2" s="3" t="s">
        <v>3</v>
      </c>
      <c r="I2" s="3" t="s">
        <v>29</v>
      </c>
      <c r="J2" s="3" t="s">
        <v>62</v>
      </c>
      <c r="K2" s="3" t="str">
        <f>TEXT(K1,"DDD")</f>
        <v>Sat</v>
      </c>
      <c r="L2" s="3" t="str">
        <f t="shared" ref="L2:Q2" si="1">TEXT(L1,"DDD")</f>
        <v>Sun</v>
      </c>
      <c r="M2" s="3" t="str">
        <f t="shared" si="1"/>
        <v>Mon</v>
      </c>
      <c r="N2" s="3" t="str">
        <f t="shared" si="1"/>
        <v>Tue</v>
      </c>
      <c r="O2" s="3" t="str">
        <f t="shared" si="1"/>
        <v>Wed</v>
      </c>
      <c r="P2" s="3" t="str">
        <f t="shared" si="1"/>
        <v>Thu</v>
      </c>
      <c r="Q2" s="3" t="str">
        <f t="shared" si="1"/>
        <v>Fri</v>
      </c>
      <c r="R2" s="3" t="s">
        <v>11</v>
      </c>
      <c r="S2" s="3" t="s">
        <v>13</v>
      </c>
      <c r="T2" s="31" t="s">
        <v>80</v>
      </c>
      <c r="U2" s="31" t="s">
        <v>79</v>
      </c>
    </row>
    <row r="3" spans="1:21" ht="15" customHeight="1" x14ac:dyDescent="0.3">
      <c r="A3" s="4">
        <v>1</v>
      </c>
      <c r="B3" s="4" t="s">
        <v>32</v>
      </c>
      <c r="C3" s="4">
        <v>2151</v>
      </c>
      <c r="D3" s="4" t="s">
        <v>78</v>
      </c>
      <c r="E3" s="4" t="s">
        <v>61</v>
      </c>
      <c r="F3" s="19" t="s">
        <v>25</v>
      </c>
      <c r="G3" s="6" t="s">
        <v>19</v>
      </c>
      <c r="H3" s="5">
        <v>2151</v>
      </c>
      <c r="I3" s="5" t="s">
        <v>27</v>
      </c>
      <c r="J3" s="13"/>
      <c r="K3" s="7" t="s">
        <v>91</v>
      </c>
      <c r="L3" s="7" t="s">
        <v>87</v>
      </c>
      <c r="M3" s="7" t="s">
        <v>83</v>
      </c>
      <c r="N3" s="7" t="s">
        <v>89</v>
      </c>
      <c r="O3" s="7" t="s">
        <v>89</v>
      </c>
      <c r="P3" s="7" t="s">
        <v>88</v>
      </c>
      <c r="Q3" s="7" t="s">
        <v>85</v>
      </c>
      <c r="R3" s="2">
        <f>COUNTIF(K3:Q3,"OFF")</f>
        <v>0</v>
      </c>
      <c r="S3" s="2">
        <f>COUNTIF(K3:Q3,"AL")</f>
        <v>0</v>
      </c>
      <c r="T3" s="2">
        <f>COUNTIF(K3:Q3,"09:00 - 16:00")</f>
        <v>0</v>
      </c>
      <c r="U3" s="2">
        <f t="shared" ref="U3:U34" si="2">COUNTIF(K3:Q3,"16:00 - 23:00")</f>
        <v>0</v>
      </c>
    </row>
    <row r="4" spans="1:21" ht="15" customHeight="1" x14ac:dyDescent="0.3">
      <c r="A4" s="4">
        <f t="shared" ref="A4:A35" si="3">A3+1</f>
        <v>2</v>
      </c>
      <c r="B4" s="4" t="s">
        <v>34</v>
      </c>
      <c r="C4" s="4">
        <v>1724</v>
      </c>
      <c r="D4" s="4" t="s">
        <v>92</v>
      </c>
      <c r="E4" s="4" t="s">
        <v>61</v>
      </c>
      <c r="F4" s="19" t="s">
        <v>25</v>
      </c>
      <c r="G4" s="6" t="s">
        <v>19</v>
      </c>
      <c r="H4" s="5">
        <v>1724</v>
      </c>
      <c r="I4" s="5" t="s">
        <v>27</v>
      </c>
      <c r="J4" s="13"/>
      <c r="K4" s="7" t="s">
        <v>81</v>
      </c>
      <c r="L4" s="7" t="s">
        <v>89</v>
      </c>
      <c r="M4" s="7" t="s">
        <v>80</v>
      </c>
      <c r="N4" s="7" t="s">
        <v>87</v>
      </c>
      <c r="O4" s="7" t="s">
        <v>81</v>
      </c>
      <c r="P4" s="7" t="s">
        <v>91</v>
      </c>
      <c r="Q4" s="7" t="s">
        <v>85</v>
      </c>
      <c r="R4" s="2">
        <f>COUNTIF(K4:Q4,"OFF")</f>
        <v>0</v>
      </c>
      <c r="S4" s="2">
        <f>COUNTIF(K4:Q4,"AL")</f>
        <v>0</v>
      </c>
      <c r="T4" s="2">
        <f>COUNTIF(K4:Q4,"09:00 - 16:00")</f>
        <v>1</v>
      </c>
      <c r="U4" s="2">
        <f t="shared" si="2"/>
        <v>0</v>
      </c>
    </row>
    <row r="5" spans="1:21" ht="15" customHeight="1" x14ac:dyDescent="0.3">
      <c r="A5" s="4">
        <f t="shared" si="3"/>
        <v>3</v>
      </c>
      <c r="B5" s="4" t="s">
        <v>38</v>
      </c>
      <c r="C5" s="4">
        <v>5503</v>
      </c>
      <c r="D5" s="4" t="s">
        <v>92</v>
      </c>
      <c r="E5" s="4" t="s">
        <v>61</v>
      </c>
      <c r="F5" s="19" t="s">
        <v>25</v>
      </c>
      <c r="G5" s="6" t="s">
        <v>19</v>
      </c>
      <c r="H5" s="5">
        <v>5503</v>
      </c>
      <c r="I5" s="5" t="s">
        <v>28</v>
      </c>
      <c r="J5" s="13" t="s">
        <v>63</v>
      </c>
      <c r="K5" s="7" t="s">
        <v>88</v>
      </c>
      <c r="L5" s="7" t="s">
        <v>81</v>
      </c>
      <c r="M5" s="7" t="s">
        <v>91</v>
      </c>
      <c r="N5" s="7" t="s">
        <v>87</v>
      </c>
      <c r="O5" s="7" t="s">
        <v>89</v>
      </c>
      <c r="P5" s="7" t="s">
        <v>80</v>
      </c>
      <c r="Q5" s="7" t="s">
        <v>11</v>
      </c>
      <c r="T5" s="2">
        <f>COUNTIF(K5:Q5,"09:00 - 16:00")</f>
        <v>1</v>
      </c>
      <c r="U5" s="2">
        <f t="shared" si="2"/>
        <v>0</v>
      </c>
    </row>
    <row r="6" spans="1:21" ht="15" customHeight="1" x14ac:dyDescent="0.3">
      <c r="A6" s="4">
        <f t="shared" si="3"/>
        <v>4</v>
      </c>
      <c r="B6" s="4" t="s">
        <v>35</v>
      </c>
      <c r="C6" s="4">
        <v>1651</v>
      </c>
      <c r="D6" s="4" t="s">
        <v>65</v>
      </c>
      <c r="E6" s="4" t="s">
        <v>61</v>
      </c>
      <c r="F6" s="19" t="s">
        <v>25</v>
      </c>
      <c r="G6" s="6" t="s">
        <v>19</v>
      </c>
      <c r="H6" s="5">
        <v>1651</v>
      </c>
      <c r="I6" s="5" t="s">
        <v>27</v>
      </c>
      <c r="J6" s="13"/>
      <c r="K6" s="7" t="s">
        <v>89</v>
      </c>
      <c r="L6" s="7" t="s">
        <v>89</v>
      </c>
      <c r="M6" s="7" t="s">
        <v>80</v>
      </c>
      <c r="N6" s="7" t="s">
        <v>87</v>
      </c>
      <c r="O6" s="7" t="s">
        <v>91</v>
      </c>
      <c r="P6" s="7" t="s">
        <v>87</v>
      </c>
      <c r="Q6" s="7" t="s">
        <v>85</v>
      </c>
      <c r="R6" s="2">
        <f>COUNTIF(K6:Q6,"OFF")</f>
        <v>0</v>
      </c>
      <c r="S6" s="2">
        <f>COUNTIF(K6:Q6,"AL")</f>
        <v>0</v>
      </c>
      <c r="T6" s="2">
        <f>COUNTIF(K6:Q6,"09:00 - 16:00")</f>
        <v>1</v>
      </c>
      <c r="U6" s="2">
        <f t="shared" si="2"/>
        <v>0</v>
      </c>
    </row>
    <row r="7" spans="1:21" ht="15" customHeight="1" x14ac:dyDescent="0.3">
      <c r="A7" s="4">
        <f t="shared" si="3"/>
        <v>5</v>
      </c>
      <c r="B7" s="4" t="s">
        <v>39</v>
      </c>
      <c r="C7" s="4">
        <v>1583</v>
      </c>
      <c r="D7" s="4" t="s">
        <v>65</v>
      </c>
      <c r="E7" s="4" t="s">
        <v>61</v>
      </c>
      <c r="F7" s="19" t="s">
        <v>25</v>
      </c>
      <c r="G7" s="6" t="s">
        <v>19</v>
      </c>
      <c r="H7" s="5">
        <v>1583</v>
      </c>
      <c r="I7" s="5" t="s">
        <v>27</v>
      </c>
      <c r="J7" s="13" t="s">
        <v>63</v>
      </c>
      <c r="K7" s="7" t="s">
        <v>83</v>
      </c>
      <c r="L7" s="7" t="s">
        <v>83</v>
      </c>
      <c r="M7" s="7" t="s">
        <v>88</v>
      </c>
      <c r="N7" s="7" t="s">
        <v>81</v>
      </c>
      <c r="O7" s="7" t="s">
        <v>81</v>
      </c>
      <c r="P7" s="7" t="s">
        <v>80</v>
      </c>
      <c r="Q7" s="7" t="s">
        <v>11</v>
      </c>
      <c r="R7" s="2">
        <f t="shared" ref="R7:R30" si="4">COUNTIF(K7:Q7,"OFF")</f>
        <v>1</v>
      </c>
      <c r="S7" s="2">
        <f t="shared" ref="S7:S30" si="5">COUNTIF(K7:Q7,"AL")</f>
        <v>0</v>
      </c>
      <c r="U7" s="2">
        <f t="shared" si="2"/>
        <v>0</v>
      </c>
    </row>
    <row r="8" spans="1:21" ht="15" customHeight="1" x14ac:dyDescent="0.3">
      <c r="A8" s="4">
        <f t="shared" si="3"/>
        <v>6</v>
      </c>
      <c r="B8" s="4" t="s">
        <v>51</v>
      </c>
      <c r="C8" s="4">
        <v>2216</v>
      </c>
      <c r="D8" s="4" t="s">
        <v>78</v>
      </c>
      <c r="E8" s="4" t="s">
        <v>61</v>
      </c>
      <c r="F8" s="19" t="s">
        <v>25</v>
      </c>
      <c r="G8" s="6" t="s">
        <v>19</v>
      </c>
      <c r="H8" s="5">
        <v>2216</v>
      </c>
      <c r="I8" s="5" t="s">
        <v>26</v>
      </c>
      <c r="J8" s="13"/>
      <c r="K8" s="7" t="s">
        <v>88</v>
      </c>
      <c r="L8" s="7" t="s">
        <v>89</v>
      </c>
      <c r="M8" s="7" t="s">
        <v>80</v>
      </c>
      <c r="N8" s="7" t="s">
        <v>91</v>
      </c>
      <c r="O8" s="7" t="s">
        <v>87</v>
      </c>
      <c r="P8" s="7" t="s">
        <v>83</v>
      </c>
      <c r="Q8" s="7" t="s">
        <v>85</v>
      </c>
      <c r="R8" s="2">
        <f>COUNTIF(K8:Q8,"OFF")</f>
        <v>0</v>
      </c>
      <c r="S8" s="2">
        <f>COUNTIF(K8:Q8,"AL")</f>
        <v>0</v>
      </c>
      <c r="T8" s="2">
        <f>COUNTIF(K8:Q8,"09:00 - 16:00")</f>
        <v>1</v>
      </c>
      <c r="U8" s="2">
        <f t="shared" si="2"/>
        <v>0</v>
      </c>
    </row>
    <row r="9" spans="1:21" ht="15" customHeight="1" x14ac:dyDescent="0.3">
      <c r="A9" s="4">
        <f t="shared" si="3"/>
        <v>7</v>
      </c>
      <c r="B9" s="4" t="s">
        <v>37</v>
      </c>
      <c r="C9" s="4">
        <v>1612</v>
      </c>
      <c r="D9" s="4" t="s">
        <v>92</v>
      </c>
      <c r="E9" s="4" t="s">
        <v>61</v>
      </c>
      <c r="F9" s="19" t="s">
        <v>25</v>
      </c>
      <c r="G9" s="6" t="s">
        <v>19</v>
      </c>
      <c r="H9" s="5">
        <v>1612</v>
      </c>
      <c r="I9" s="5" t="s">
        <v>26</v>
      </c>
      <c r="J9" s="13"/>
      <c r="K9" s="7" t="s">
        <v>80</v>
      </c>
      <c r="L9" s="7" t="s">
        <v>80</v>
      </c>
      <c r="M9" s="7" t="s">
        <v>91</v>
      </c>
      <c r="N9" s="7" t="s">
        <v>89</v>
      </c>
      <c r="O9" s="7" t="s">
        <v>87</v>
      </c>
      <c r="P9" s="7" t="s">
        <v>80</v>
      </c>
      <c r="Q9" s="7" t="s">
        <v>86</v>
      </c>
      <c r="R9" s="2">
        <f>COUNTIF(K9:Q9,"OFF")</f>
        <v>0</v>
      </c>
      <c r="S9" s="2">
        <f>COUNTIF(K9:Q9,"AL")</f>
        <v>0</v>
      </c>
      <c r="T9" s="2">
        <f>COUNTIF(K9:Q9,"09:00 - 16:00")</f>
        <v>3</v>
      </c>
      <c r="U9" s="2">
        <f t="shared" si="2"/>
        <v>0</v>
      </c>
    </row>
    <row r="10" spans="1:21" ht="15" customHeight="1" x14ac:dyDescent="0.3">
      <c r="A10" s="4">
        <f t="shared" si="3"/>
        <v>8</v>
      </c>
      <c r="B10" s="4" t="s">
        <v>36</v>
      </c>
      <c r="C10" s="4">
        <v>1526</v>
      </c>
      <c r="D10" s="4" t="s">
        <v>78</v>
      </c>
      <c r="E10" s="4" t="s">
        <v>61</v>
      </c>
      <c r="F10" s="19" t="s">
        <v>25</v>
      </c>
      <c r="G10" s="6" t="s">
        <v>19</v>
      </c>
      <c r="H10" s="5">
        <v>1526</v>
      </c>
      <c r="I10" s="5" t="s">
        <v>26</v>
      </c>
      <c r="J10" s="13"/>
      <c r="K10" s="7" t="s">
        <v>89</v>
      </c>
      <c r="L10" s="7" t="s">
        <v>91</v>
      </c>
      <c r="M10" s="7" t="s">
        <v>87</v>
      </c>
      <c r="N10" s="7" t="s">
        <v>88</v>
      </c>
      <c r="O10" s="7" t="s">
        <v>80</v>
      </c>
      <c r="P10" s="7" t="s">
        <v>89</v>
      </c>
      <c r="Q10" s="7" t="s">
        <v>84</v>
      </c>
      <c r="R10" s="2">
        <f t="shared" si="4"/>
        <v>0</v>
      </c>
      <c r="S10" s="2">
        <f t="shared" si="5"/>
        <v>0</v>
      </c>
      <c r="U10" s="2">
        <f t="shared" si="2"/>
        <v>0</v>
      </c>
    </row>
    <row r="11" spans="1:21" ht="15" customHeight="1" x14ac:dyDescent="0.3">
      <c r="A11" s="4">
        <f t="shared" si="3"/>
        <v>9</v>
      </c>
      <c r="B11" s="4" t="s">
        <v>47</v>
      </c>
      <c r="C11" s="4">
        <v>1564</v>
      </c>
      <c r="D11" s="4" t="s">
        <v>78</v>
      </c>
      <c r="E11" s="4" t="s">
        <v>61</v>
      </c>
      <c r="F11" s="19" t="s">
        <v>25</v>
      </c>
      <c r="G11" s="6" t="s">
        <v>19</v>
      </c>
      <c r="H11" s="5">
        <v>1564</v>
      </c>
      <c r="I11" s="5" t="s">
        <v>26</v>
      </c>
      <c r="J11" s="13" t="s">
        <v>63</v>
      </c>
      <c r="K11" s="7" t="s">
        <v>87</v>
      </c>
      <c r="L11" s="7" t="s">
        <v>83</v>
      </c>
      <c r="M11" s="7" t="s">
        <v>81</v>
      </c>
      <c r="N11" s="7" t="s">
        <v>88</v>
      </c>
      <c r="O11" s="7" t="s">
        <v>80</v>
      </c>
      <c r="P11" s="7" t="s">
        <v>89</v>
      </c>
      <c r="Q11" s="7" t="s">
        <v>11</v>
      </c>
      <c r="R11" s="2">
        <f t="shared" si="4"/>
        <v>1</v>
      </c>
      <c r="S11" s="2">
        <f t="shared" si="5"/>
        <v>0</v>
      </c>
      <c r="U11" s="2">
        <f t="shared" si="2"/>
        <v>0</v>
      </c>
    </row>
    <row r="12" spans="1:21" ht="15" customHeight="1" x14ac:dyDescent="0.3">
      <c r="A12" s="4">
        <f t="shared" si="3"/>
        <v>10</v>
      </c>
      <c r="B12" s="4" t="s">
        <v>43</v>
      </c>
      <c r="C12" s="4">
        <v>5537</v>
      </c>
      <c r="D12" s="4" t="s">
        <v>92</v>
      </c>
      <c r="E12" s="4" t="s">
        <v>61</v>
      </c>
      <c r="F12" s="19" t="s">
        <v>25</v>
      </c>
      <c r="G12" s="6" t="s">
        <v>19</v>
      </c>
      <c r="H12" s="5">
        <v>5537</v>
      </c>
      <c r="I12" s="5" t="s">
        <v>26</v>
      </c>
      <c r="J12" s="13" t="s">
        <v>63</v>
      </c>
      <c r="K12" s="7" t="s">
        <v>80</v>
      </c>
      <c r="L12" s="7" t="s">
        <v>88</v>
      </c>
      <c r="M12" s="7" t="s">
        <v>89</v>
      </c>
      <c r="N12" s="7" t="s">
        <v>91</v>
      </c>
      <c r="O12" s="7" t="s">
        <v>83</v>
      </c>
      <c r="P12" s="7" t="s">
        <v>91</v>
      </c>
      <c r="Q12" s="7" t="s">
        <v>84</v>
      </c>
      <c r="R12" s="2">
        <f t="shared" si="4"/>
        <v>0</v>
      </c>
      <c r="S12" s="2">
        <f t="shared" si="5"/>
        <v>0</v>
      </c>
      <c r="U12" s="2">
        <f t="shared" si="2"/>
        <v>0</v>
      </c>
    </row>
    <row r="13" spans="1:21" ht="15" customHeight="1" x14ac:dyDescent="0.3">
      <c r="A13" s="4">
        <f t="shared" si="3"/>
        <v>11</v>
      </c>
      <c r="B13" s="4" t="s">
        <v>42</v>
      </c>
      <c r="C13" s="4">
        <v>1596</v>
      </c>
      <c r="D13" s="4" t="s">
        <v>92</v>
      </c>
      <c r="E13" s="4" t="s">
        <v>61</v>
      </c>
      <c r="F13" s="19" t="s">
        <v>25</v>
      </c>
      <c r="G13" s="6" t="s">
        <v>19</v>
      </c>
      <c r="H13" s="5">
        <v>1596</v>
      </c>
      <c r="I13" s="5" t="s">
        <v>26</v>
      </c>
      <c r="J13" s="13" t="s">
        <v>63</v>
      </c>
      <c r="K13" s="7" t="s">
        <v>80</v>
      </c>
      <c r="L13" s="7" t="s">
        <v>88</v>
      </c>
      <c r="M13" s="7" t="s">
        <v>80</v>
      </c>
      <c r="N13" s="7" t="s">
        <v>81</v>
      </c>
      <c r="O13" s="7" t="s">
        <v>87</v>
      </c>
      <c r="P13" s="7" t="s">
        <v>83</v>
      </c>
      <c r="Q13" s="7" t="s">
        <v>84</v>
      </c>
      <c r="R13" s="2">
        <f>COUNTIF(K13:Q13,"OFF")</f>
        <v>0</v>
      </c>
      <c r="S13" s="2">
        <f>COUNTIF(K13:Q13,"AL")</f>
        <v>0</v>
      </c>
      <c r="T13" s="2">
        <f>COUNTIF(K13:Q13,"09:00 - 16:00")</f>
        <v>2</v>
      </c>
      <c r="U13" s="2">
        <f t="shared" si="2"/>
        <v>0</v>
      </c>
    </row>
    <row r="14" spans="1:21" ht="15" customHeight="1" x14ac:dyDescent="0.3">
      <c r="A14" s="4">
        <f t="shared" si="3"/>
        <v>12</v>
      </c>
      <c r="B14" s="4" t="s">
        <v>45</v>
      </c>
      <c r="C14" s="4">
        <v>1517</v>
      </c>
      <c r="D14" s="4" t="s">
        <v>65</v>
      </c>
      <c r="E14" s="4" t="s">
        <v>61</v>
      </c>
      <c r="F14" s="19" t="s">
        <v>25</v>
      </c>
      <c r="G14" s="6" t="s">
        <v>19</v>
      </c>
      <c r="H14" s="5">
        <v>1517</v>
      </c>
      <c r="I14" s="5" t="s">
        <v>26</v>
      </c>
      <c r="J14" s="13" t="s">
        <v>63</v>
      </c>
      <c r="K14" s="7" t="s">
        <v>81</v>
      </c>
      <c r="L14" s="7" t="s">
        <v>87</v>
      </c>
      <c r="M14" s="7" t="s">
        <v>83</v>
      </c>
      <c r="N14" s="7" t="s">
        <v>89</v>
      </c>
      <c r="O14" s="7" t="s">
        <v>88</v>
      </c>
      <c r="P14" s="7" t="s">
        <v>88</v>
      </c>
      <c r="Q14" s="7" t="s">
        <v>84</v>
      </c>
      <c r="R14" s="2">
        <f t="shared" si="4"/>
        <v>0</v>
      </c>
      <c r="S14" s="2">
        <f t="shared" si="5"/>
        <v>0</v>
      </c>
      <c r="U14" s="2">
        <f t="shared" si="2"/>
        <v>0</v>
      </c>
    </row>
    <row r="15" spans="1:21" ht="15" customHeight="1" x14ac:dyDescent="0.3">
      <c r="A15" s="4">
        <f t="shared" si="3"/>
        <v>13</v>
      </c>
      <c r="B15" s="4" t="s">
        <v>46</v>
      </c>
      <c r="C15" s="4">
        <v>1523</v>
      </c>
      <c r="D15" s="4" t="s">
        <v>78</v>
      </c>
      <c r="E15" s="4" t="s">
        <v>61</v>
      </c>
      <c r="F15" s="19" t="s">
        <v>25</v>
      </c>
      <c r="G15" s="6" t="s">
        <v>19</v>
      </c>
      <c r="H15" s="5">
        <v>1523</v>
      </c>
      <c r="I15" s="5" t="s">
        <v>26</v>
      </c>
      <c r="J15" s="13"/>
      <c r="K15" s="7" t="s">
        <v>89</v>
      </c>
      <c r="L15" s="7" t="s">
        <v>80</v>
      </c>
      <c r="M15" s="7" t="s">
        <v>88</v>
      </c>
      <c r="N15" s="7" t="s">
        <v>81</v>
      </c>
      <c r="O15" s="7" t="s">
        <v>81</v>
      </c>
      <c r="P15" s="7" t="s">
        <v>87</v>
      </c>
      <c r="Q15" s="7" t="s">
        <v>11</v>
      </c>
      <c r="R15" s="2">
        <f t="shared" si="4"/>
        <v>1</v>
      </c>
      <c r="S15" s="2">
        <f t="shared" si="5"/>
        <v>0</v>
      </c>
      <c r="T15" s="2">
        <f>COUNTIF(K15:Q15,"09:00 - 16:00")</f>
        <v>1</v>
      </c>
      <c r="U15" s="2">
        <f t="shared" si="2"/>
        <v>0</v>
      </c>
    </row>
    <row r="16" spans="1:21" ht="15" customHeight="1" x14ac:dyDescent="0.3">
      <c r="A16" s="4">
        <f t="shared" si="3"/>
        <v>14</v>
      </c>
      <c r="B16" s="4" t="s">
        <v>53</v>
      </c>
      <c r="C16" s="4">
        <v>1793</v>
      </c>
      <c r="D16" s="4" t="s">
        <v>65</v>
      </c>
      <c r="E16" s="4" t="s">
        <v>61</v>
      </c>
      <c r="F16" s="4" t="s">
        <v>25</v>
      </c>
      <c r="G16" s="4" t="s">
        <v>19</v>
      </c>
      <c r="H16" s="4">
        <v>1793</v>
      </c>
      <c r="I16" s="4" t="s">
        <v>26</v>
      </c>
      <c r="J16" s="4" t="s">
        <v>63</v>
      </c>
      <c r="K16" s="7" t="s">
        <v>80</v>
      </c>
      <c r="L16" s="7" t="s">
        <v>80</v>
      </c>
      <c r="M16" s="7" t="s">
        <v>89</v>
      </c>
      <c r="N16" s="7" t="s">
        <v>83</v>
      </c>
      <c r="O16" s="7" t="s">
        <v>83</v>
      </c>
      <c r="P16" s="7" t="s">
        <v>91</v>
      </c>
      <c r="Q16" s="7" t="s">
        <v>84</v>
      </c>
      <c r="R16" s="2">
        <f>COUNTIF(K16:Q16,"OFF")</f>
        <v>0</v>
      </c>
      <c r="S16" s="2">
        <f>COUNTIF(K16:Q16,"AL")</f>
        <v>0</v>
      </c>
      <c r="T16" s="2">
        <f>COUNTIF(K16:Q16,"09:00 - 16:00")</f>
        <v>2</v>
      </c>
      <c r="U16" s="2">
        <f t="shared" si="2"/>
        <v>0</v>
      </c>
    </row>
    <row r="17" spans="1:22" ht="15" customHeight="1" x14ac:dyDescent="0.3">
      <c r="A17" s="4">
        <f t="shared" si="3"/>
        <v>15</v>
      </c>
      <c r="B17" s="4" t="s">
        <v>48</v>
      </c>
      <c r="C17" s="4">
        <v>1565</v>
      </c>
      <c r="D17" s="4" t="s">
        <v>92</v>
      </c>
      <c r="E17" s="4" t="s">
        <v>61</v>
      </c>
      <c r="F17" s="19" t="s">
        <v>25</v>
      </c>
      <c r="G17" s="6" t="s">
        <v>19</v>
      </c>
      <c r="H17" s="5">
        <v>1565</v>
      </c>
      <c r="I17" s="5" t="s">
        <v>26</v>
      </c>
      <c r="J17" s="13" t="s">
        <v>63</v>
      </c>
      <c r="K17" s="7" t="s">
        <v>87</v>
      </c>
      <c r="L17" s="7" t="s">
        <v>80</v>
      </c>
      <c r="M17" s="7" t="s">
        <v>88</v>
      </c>
      <c r="N17" s="7" t="s">
        <v>83</v>
      </c>
      <c r="O17" s="7" t="s">
        <v>91</v>
      </c>
      <c r="P17" s="7" t="s">
        <v>81</v>
      </c>
      <c r="Q17" s="7" t="s">
        <v>84</v>
      </c>
      <c r="R17" s="2">
        <f t="shared" si="4"/>
        <v>0</v>
      </c>
      <c r="S17" s="2">
        <f t="shared" si="5"/>
        <v>0</v>
      </c>
      <c r="U17" s="2">
        <f t="shared" si="2"/>
        <v>0</v>
      </c>
    </row>
    <row r="18" spans="1:22" ht="15" customHeight="1" x14ac:dyDescent="0.3">
      <c r="A18" s="4">
        <f t="shared" si="3"/>
        <v>16</v>
      </c>
      <c r="B18" s="4" t="s">
        <v>44</v>
      </c>
      <c r="C18" s="4">
        <v>1586</v>
      </c>
      <c r="D18" s="4" t="s">
        <v>78</v>
      </c>
      <c r="E18" s="4" t="s">
        <v>61</v>
      </c>
      <c r="F18" s="19" t="s">
        <v>25</v>
      </c>
      <c r="G18" s="6" t="s">
        <v>19</v>
      </c>
      <c r="H18" s="5">
        <v>1586</v>
      </c>
      <c r="I18" s="5" t="s">
        <v>26</v>
      </c>
      <c r="J18" s="13" t="s">
        <v>63</v>
      </c>
      <c r="K18" s="7" t="s">
        <v>80</v>
      </c>
      <c r="L18" s="7" t="s">
        <v>88</v>
      </c>
      <c r="M18" s="7" t="s">
        <v>80</v>
      </c>
      <c r="N18" s="7" t="s">
        <v>81</v>
      </c>
      <c r="O18" s="7" t="s">
        <v>83</v>
      </c>
      <c r="P18" s="7" t="s">
        <v>87</v>
      </c>
      <c r="Q18" s="7" t="s">
        <v>84</v>
      </c>
      <c r="R18" s="2">
        <f>COUNTIF(K18:Q18,"OFF")</f>
        <v>0</v>
      </c>
      <c r="S18" s="2">
        <f>COUNTIF(K18:Q18,"AL")</f>
        <v>0</v>
      </c>
      <c r="U18" s="2">
        <f t="shared" si="2"/>
        <v>0</v>
      </c>
    </row>
    <row r="19" spans="1:22" ht="15" customHeight="1" x14ac:dyDescent="0.3">
      <c r="A19" s="4">
        <f t="shared" si="3"/>
        <v>17</v>
      </c>
      <c r="B19" s="4" t="s">
        <v>49</v>
      </c>
      <c r="C19" s="4">
        <v>1578</v>
      </c>
      <c r="D19" s="4" t="s">
        <v>65</v>
      </c>
      <c r="E19" s="4" t="s">
        <v>61</v>
      </c>
      <c r="F19" s="19" t="s">
        <v>25</v>
      </c>
      <c r="G19" s="6" t="s">
        <v>19</v>
      </c>
      <c r="H19" s="5">
        <v>1578</v>
      </c>
      <c r="I19" s="5" t="s">
        <v>26</v>
      </c>
      <c r="J19" s="13" t="s">
        <v>63</v>
      </c>
      <c r="K19" s="7" t="s">
        <v>83</v>
      </c>
      <c r="L19" s="7" t="s">
        <v>91</v>
      </c>
      <c r="M19" s="7" t="s">
        <v>91</v>
      </c>
      <c r="N19" s="7" t="s">
        <v>88</v>
      </c>
      <c r="O19" s="7" t="s">
        <v>80</v>
      </c>
      <c r="P19" s="7" t="s">
        <v>81</v>
      </c>
      <c r="Q19" s="7" t="s">
        <v>11</v>
      </c>
      <c r="R19" s="2">
        <f t="shared" si="4"/>
        <v>1</v>
      </c>
      <c r="S19" s="2">
        <f t="shared" si="5"/>
        <v>0</v>
      </c>
      <c r="U19" s="2">
        <f t="shared" si="2"/>
        <v>0</v>
      </c>
    </row>
    <row r="20" spans="1:22" ht="15" customHeight="1" x14ac:dyDescent="0.3">
      <c r="A20" s="4">
        <f t="shared" si="3"/>
        <v>18</v>
      </c>
      <c r="B20" s="4" t="s">
        <v>50</v>
      </c>
      <c r="C20" s="4">
        <v>1587</v>
      </c>
      <c r="D20" s="4" t="s">
        <v>65</v>
      </c>
      <c r="E20" s="4" t="s">
        <v>61</v>
      </c>
      <c r="F20" s="19" t="s">
        <v>25</v>
      </c>
      <c r="G20" s="6" t="s">
        <v>19</v>
      </c>
      <c r="H20" s="5">
        <v>1587</v>
      </c>
      <c r="I20" s="5" t="s">
        <v>26</v>
      </c>
      <c r="J20" s="13" t="s">
        <v>63</v>
      </c>
      <c r="K20" s="7" t="s">
        <v>87</v>
      </c>
      <c r="L20" s="7" t="s">
        <v>80</v>
      </c>
      <c r="M20" s="7" t="s">
        <v>89</v>
      </c>
      <c r="N20" s="7" t="s">
        <v>91</v>
      </c>
      <c r="O20" s="7" t="s">
        <v>91</v>
      </c>
      <c r="P20" s="7" t="s">
        <v>87</v>
      </c>
      <c r="Q20" s="7" t="s">
        <v>11</v>
      </c>
      <c r="R20" s="2">
        <f t="shared" si="4"/>
        <v>1</v>
      </c>
      <c r="S20" s="2">
        <f t="shared" si="5"/>
        <v>0</v>
      </c>
      <c r="T20" s="2">
        <f t="shared" ref="T20:T26" si="6">COUNTIF(K20:Q20,"09:00 - 16:00")</f>
        <v>1</v>
      </c>
      <c r="U20" s="2">
        <f t="shared" si="2"/>
        <v>0</v>
      </c>
    </row>
    <row r="21" spans="1:22" ht="15" customHeight="1" x14ac:dyDescent="0.3">
      <c r="A21" s="4">
        <f t="shared" si="3"/>
        <v>19</v>
      </c>
      <c r="B21" s="4" t="s">
        <v>66</v>
      </c>
      <c r="C21" s="4">
        <v>6432</v>
      </c>
      <c r="D21" s="4" t="s">
        <v>78</v>
      </c>
      <c r="E21" s="4" t="s">
        <v>61</v>
      </c>
      <c r="F21" s="19" t="s">
        <v>25</v>
      </c>
      <c r="G21" s="6" t="s">
        <v>19</v>
      </c>
      <c r="H21" s="5">
        <v>6316</v>
      </c>
      <c r="I21" s="5" t="s">
        <v>28</v>
      </c>
      <c r="J21" s="13"/>
      <c r="K21" s="7" t="s">
        <v>91</v>
      </c>
      <c r="L21" s="7" t="s">
        <v>91</v>
      </c>
      <c r="M21" s="7" t="s">
        <v>87</v>
      </c>
      <c r="N21" s="7" t="s">
        <v>81</v>
      </c>
      <c r="O21" s="7" t="s">
        <v>88</v>
      </c>
      <c r="P21" s="7" t="s">
        <v>88</v>
      </c>
      <c r="Q21" s="7" t="s">
        <v>11</v>
      </c>
    </row>
    <row r="22" spans="1:22" ht="15" customHeight="1" x14ac:dyDescent="0.3">
      <c r="A22" s="4">
        <f t="shared" si="3"/>
        <v>20</v>
      </c>
      <c r="B22" s="4" t="s">
        <v>67</v>
      </c>
      <c r="C22" s="4">
        <v>6433</v>
      </c>
      <c r="D22" s="4" t="s">
        <v>92</v>
      </c>
      <c r="E22" s="4" t="s">
        <v>61</v>
      </c>
      <c r="F22" s="19" t="s">
        <v>25</v>
      </c>
      <c r="G22" s="6" t="s">
        <v>19</v>
      </c>
      <c r="H22" s="5">
        <v>6316</v>
      </c>
      <c r="I22" s="5" t="s">
        <v>28</v>
      </c>
      <c r="J22" s="13" t="s">
        <v>63</v>
      </c>
      <c r="K22" s="7" t="s">
        <v>91</v>
      </c>
      <c r="L22" s="7" t="s">
        <v>87</v>
      </c>
      <c r="M22" s="7" t="s">
        <v>83</v>
      </c>
      <c r="N22" s="7" t="s">
        <v>80</v>
      </c>
      <c r="O22" s="7" t="s">
        <v>88</v>
      </c>
      <c r="P22" s="7" t="s">
        <v>80</v>
      </c>
      <c r="Q22" s="7" t="s">
        <v>11</v>
      </c>
    </row>
    <row r="23" spans="1:22" ht="15" customHeight="1" x14ac:dyDescent="0.3">
      <c r="A23" s="4">
        <f t="shared" si="3"/>
        <v>21</v>
      </c>
      <c r="B23" s="4" t="s">
        <v>94</v>
      </c>
      <c r="C23" s="4">
        <v>2211</v>
      </c>
      <c r="D23" s="4" t="s">
        <v>92</v>
      </c>
      <c r="E23" s="4" t="s">
        <v>61</v>
      </c>
      <c r="F23" s="19" t="s">
        <v>25</v>
      </c>
      <c r="G23" s="6" t="s">
        <v>19</v>
      </c>
      <c r="H23" s="5"/>
      <c r="I23" s="5" t="s">
        <v>28</v>
      </c>
      <c r="J23" s="13"/>
      <c r="K23" s="7" t="s">
        <v>80</v>
      </c>
      <c r="L23" s="7" t="s">
        <v>80</v>
      </c>
      <c r="M23" s="7" t="s">
        <v>83</v>
      </c>
      <c r="N23" s="7" t="s">
        <v>87</v>
      </c>
      <c r="O23" s="7" t="s">
        <v>80</v>
      </c>
      <c r="P23" s="7" t="s">
        <v>89</v>
      </c>
      <c r="Q23" s="7" t="s">
        <v>11</v>
      </c>
    </row>
    <row r="24" spans="1:22" ht="15" customHeight="1" x14ac:dyDescent="0.3">
      <c r="A24" s="4">
        <f t="shared" si="3"/>
        <v>22</v>
      </c>
      <c r="B24" s="27" t="s">
        <v>55</v>
      </c>
      <c r="C24" s="27">
        <v>5580</v>
      </c>
      <c r="D24" s="4" t="s">
        <v>65</v>
      </c>
      <c r="E24" s="27" t="s">
        <v>61</v>
      </c>
      <c r="F24" s="28" t="s">
        <v>25</v>
      </c>
      <c r="G24" s="29" t="s">
        <v>20</v>
      </c>
      <c r="H24" s="27">
        <v>5580</v>
      </c>
      <c r="I24" s="27" t="s">
        <v>28</v>
      </c>
      <c r="J24" s="29"/>
      <c r="K24" s="7" t="s">
        <v>79</v>
      </c>
      <c r="L24" s="7" t="s">
        <v>81</v>
      </c>
      <c r="M24" s="7" t="s">
        <v>81</v>
      </c>
      <c r="N24" s="7" t="s">
        <v>93</v>
      </c>
      <c r="O24" s="7" t="s">
        <v>79</v>
      </c>
      <c r="P24" s="7" t="s">
        <v>79</v>
      </c>
      <c r="Q24" s="7" t="s">
        <v>11</v>
      </c>
      <c r="R24" s="2">
        <f>COUNTIF(K24:Q24,"OFF")</f>
        <v>1</v>
      </c>
      <c r="S24" s="2">
        <f>COUNTIF(K24:Q24,"AL")</f>
        <v>0</v>
      </c>
      <c r="T24" s="2">
        <f t="shared" si="6"/>
        <v>0</v>
      </c>
      <c r="U24" s="2">
        <f t="shared" si="2"/>
        <v>3</v>
      </c>
    </row>
    <row r="25" spans="1:22" ht="15" customHeight="1" x14ac:dyDescent="0.3">
      <c r="A25" s="4">
        <f t="shared" si="3"/>
        <v>23</v>
      </c>
      <c r="B25" s="27" t="s">
        <v>56</v>
      </c>
      <c r="C25" s="27">
        <v>5462</v>
      </c>
      <c r="D25" s="4" t="s">
        <v>78</v>
      </c>
      <c r="E25" s="27" t="s">
        <v>61</v>
      </c>
      <c r="F25" s="28" t="s">
        <v>25</v>
      </c>
      <c r="G25" s="29" t="s">
        <v>20</v>
      </c>
      <c r="H25" s="27">
        <v>5462</v>
      </c>
      <c r="I25" s="27" t="s">
        <v>26</v>
      </c>
      <c r="J25" s="29"/>
      <c r="K25" s="7" t="s">
        <v>93</v>
      </c>
      <c r="L25" s="7" t="s">
        <v>81</v>
      </c>
      <c r="M25" s="7" t="s">
        <v>81</v>
      </c>
      <c r="N25" s="7" t="s">
        <v>93</v>
      </c>
      <c r="O25" s="7" t="s">
        <v>79</v>
      </c>
      <c r="P25" s="7" t="s">
        <v>81</v>
      </c>
      <c r="Q25" s="7" t="s">
        <v>11</v>
      </c>
      <c r="R25" s="2">
        <f>COUNTIF(K25:Q25,"OFF")</f>
        <v>1</v>
      </c>
      <c r="S25" s="2">
        <f>COUNTIF(K25:Q25,"AL")</f>
        <v>0</v>
      </c>
      <c r="T25" s="2">
        <f t="shared" si="6"/>
        <v>0</v>
      </c>
      <c r="U25" s="2">
        <f t="shared" si="2"/>
        <v>1</v>
      </c>
    </row>
    <row r="26" spans="1:22" ht="15" customHeight="1" x14ac:dyDescent="0.3">
      <c r="A26" s="4">
        <f t="shared" si="3"/>
        <v>24</v>
      </c>
      <c r="B26" s="27" t="s">
        <v>57</v>
      </c>
      <c r="C26" s="27">
        <v>6320</v>
      </c>
      <c r="D26" s="4" t="s">
        <v>65</v>
      </c>
      <c r="E26" s="27" t="s">
        <v>61</v>
      </c>
      <c r="F26" s="28" t="s">
        <v>25</v>
      </c>
      <c r="G26" s="29" t="s">
        <v>20</v>
      </c>
      <c r="H26" s="27">
        <v>6320</v>
      </c>
      <c r="I26" s="27" t="s">
        <v>28</v>
      </c>
      <c r="J26" s="29"/>
      <c r="K26" s="7" t="s">
        <v>79</v>
      </c>
      <c r="L26" s="7" t="s">
        <v>93</v>
      </c>
      <c r="M26" s="7" t="s">
        <v>79</v>
      </c>
      <c r="N26" s="7" t="s">
        <v>80</v>
      </c>
      <c r="O26" s="7" t="s">
        <v>81</v>
      </c>
      <c r="P26" s="7" t="s">
        <v>79</v>
      </c>
      <c r="Q26" s="7" t="s">
        <v>11</v>
      </c>
      <c r="R26" s="2">
        <f>COUNTIF(K26:Q26,"OFF")</f>
        <v>1</v>
      </c>
      <c r="S26" s="2">
        <f>COUNTIF(K26:Q26,"AL")</f>
        <v>0</v>
      </c>
      <c r="T26" s="2">
        <f t="shared" si="6"/>
        <v>1</v>
      </c>
      <c r="U26" s="2">
        <f t="shared" si="2"/>
        <v>3</v>
      </c>
      <c r="V26"/>
    </row>
    <row r="27" spans="1:22" ht="15" customHeight="1" x14ac:dyDescent="0.3">
      <c r="A27" s="4">
        <f t="shared" si="3"/>
        <v>25</v>
      </c>
      <c r="B27" s="27" t="s">
        <v>59</v>
      </c>
      <c r="C27" s="27">
        <v>6319</v>
      </c>
      <c r="D27" s="4" t="s">
        <v>65</v>
      </c>
      <c r="E27" s="27" t="s">
        <v>61</v>
      </c>
      <c r="F27" s="28" t="s">
        <v>25</v>
      </c>
      <c r="G27" s="29" t="s">
        <v>20</v>
      </c>
      <c r="H27" s="27">
        <v>6319</v>
      </c>
      <c r="I27" s="27" t="s">
        <v>28</v>
      </c>
      <c r="J27" s="29"/>
      <c r="K27" s="7" t="s">
        <v>79</v>
      </c>
      <c r="L27" s="7" t="s">
        <v>81</v>
      </c>
      <c r="M27" s="7" t="s">
        <v>80</v>
      </c>
      <c r="N27" s="7" t="s">
        <v>93</v>
      </c>
      <c r="O27" s="7" t="s">
        <v>80</v>
      </c>
      <c r="P27" s="7" t="s">
        <v>79</v>
      </c>
      <c r="Q27" s="7" t="s">
        <v>11</v>
      </c>
      <c r="R27" s="2">
        <f t="shared" si="4"/>
        <v>1</v>
      </c>
      <c r="S27" s="2">
        <f t="shared" si="5"/>
        <v>0</v>
      </c>
      <c r="U27" s="2">
        <f t="shared" si="2"/>
        <v>2</v>
      </c>
    </row>
    <row r="28" spans="1:22" ht="15" customHeight="1" x14ac:dyDescent="0.3">
      <c r="A28" s="4">
        <f t="shared" si="3"/>
        <v>26</v>
      </c>
      <c r="B28" s="27" t="s">
        <v>60</v>
      </c>
      <c r="C28" s="27">
        <v>6321</v>
      </c>
      <c r="D28" s="4" t="s">
        <v>92</v>
      </c>
      <c r="E28" s="27" t="s">
        <v>61</v>
      </c>
      <c r="F28" s="28" t="s">
        <v>25</v>
      </c>
      <c r="G28" s="29" t="s">
        <v>20</v>
      </c>
      <c r="H28" s="27">
        <v>6321</v>
      </c>
      <c r="I28" s="27" t="s">
        <v>28</v>
      </c>
      <c r="J28" s="29"/>
      <c r="K28" s="7" t="s">
        <v>93</v>
      </c>
      <c r="L28" s="7" t="s">
        <v>79</v>
      </c>
      <c r="M28" s="7" t="s">
        <v>81</v>
      </c>
      <c r="N28" s="7" t="s">
        <v>88</v>
      </c>
      <c r="O28" s="7" t="s">
        <v>93</v>
      </c>
      <c r="P28" s="7" t="s">
        <v>79</v>
      </c>
      <c r="Q28" s="7" t="s">
        <v>11</v>
      </c>
      <c r="R28" s="2">
        <f t="shared" si="4"/>
        <v>1</v>
      </c>
      <c r="S28" s="2">
        <f t="shared" si="5"/>
        <v>0</v>
      </c>
      <c r="T28" s="2">
        <f>COUNTIF(K28:Q28,"09:00 - 16:00")</f>
        <v>0</v>
      </c>
      <c r="U28" s="2">
        <f t="shared" si="2"/>
        <v>2</v>
      </c>
    </row>
    <row r="29" spans="1:22" ht="15" customHeight="1" x14ac:dyDescent="0.3">
      <c r="A29" s="4">
        <f t="shared" si="3"/>
        <v>27</v>
      </c>
      <c r="B29" s="27" t="s">
        <v>54</v>
      </c>
      <c r="C29" s="27">
        <v>1469</v>
      </c>
      <c r="D29" s="4" t="s">
        <v>92</v>
      </c>
      <c r="E29" s="27" t="s">
        <v>61</v>
      </c>
      <c r="F29" s="28" t="s">
        <v>25</v>
      </c>
      <c r="G29" s="29" t="s">
        <v>20</v>
      </c>
      <c r="H29" s="27">
        <v>1469</v>
      </c>
      <c r="I29" s="27" t="s">
        <v>26</v>
      </c>
      <c r="J29" s="29"/>
      <c r="K29" s="7" t="s">
        <v>81</v>
      </c>
      <c r="L29" s="7" t="s">
        <v>79</v>
      </c>
      <c r="M29" s="7" t="s">
        <v>93</v>
      </c>
      <c r="N29" s="7" t="s">
        <v>79</v>
      </c>
      <c r="O29" s="7" t="s">
        <v>79</v>
      </c>
      <c r="P29" s="7" t="s">
        <v>79</v>
      </c>
      <c r="Q29" s="7" t="s">
        <v>11</v>
      </c>
      <c r="R29" s="2">
        <f>COUNTIF(K29:Q29,"OFF")</f>
        <v>1</v>
      </c>
      <c r="S29" s="2">
        <f>COUNTIF(K29:Q29,"AL")</f>
        <v>0</v>
      </c>
      <c r="T29" s="2">
        <f>COUNTIF(K29:Q29,"09:00 - 16:00")</f>
        <v>0</v>
      </c>
      <c r="U29" s="2">
        <f t="shared" si="2"/>
        <v>4</v>
      </c>
    </row>
    <row r="30" spans="1:22" x14ac:dyDescent="0.3">
      <c r="A30" s="4">
        <f t="shared" si="3"/>
        <v>28</v>
      </c>
      <c r="B30" s="27" t="s">
        <v>58</v>
      </c>
      <c r="C30" s="27">
        <v>6316</v>
      </c>
      <c r="D30" s="4" t="s">
        <v>78</v>
      </c>
      <c r="E30" s="27" t="s">
        <v>61</v>
      </c>
      <c r="F30" s="28" t="s">
        <v>25</v>
      </c>
      <c r="G30" s="29" t="s">
        <v>20</v>
      </c>
      <c r="H30" s="27">
        <v>6316</v>
      </c>
      <c r="I30" s="27" t="s">
        <v>28</v>
      </c>
      <c r="J30" s="29" t="s">
        <v>63</v>
      </c>
      <c r="K30" s="7" t="s">
        <v>79</v>
      </c>
      <c r="L30" s="7" t="s">
        <v>79</v>
      </c>
      <c r="M30" s="7" t="s">
        <v>79</v>
      </c>
      <c r="N30" s="7" t="s">
        <v>79</v>
      </c>
      <c r="O30" s="7" t="s">
        <v>93</v>
      </c>
      <c r="P30" s="7" t="s">
        <v>93</v>
      </c>
      <c r="Q30" s="7" t="s">
        <v>11</v>
      </c>
      <c r="R30" s="2">
        <f t="shared" si="4"/>
        <v>1</v>
      </c>
      <c r="S30" s="2">
        <f t="shared" si="5"/>
        <v>0</v>
      </c>
      <c r="U30" s="2">
        <f t="shared" si="2"/>
        <v>4</v>
      </c>
    </row>
    <row r="31" spans="1:22" x14ac:dyDescent="0.3">
      <c r="A31" s="4">
        <f t="shared" si="3"/>
        <v>29</v>
      </c>
      <c r="B31" s="27" t="s">
        <v>68</v>
      </c>
      <c r="C31" s="27">
        <v>6434</v>
      </c>
      <c r="D31" s="4" t="s">
        <v>65</v>
      </c>
      <c r="E31" s="27" t="s">
        <v>61</v>
      </c>
      <c r="F31" s="28" t="s">
        <v>25</v>
      </c>
      <c r="G31" s="29" t="s">
        <v>20</v>
      </c>
      <c r="H31" s="27">
        <v>6316</v>
      </c>
      <c r="I31" s="27" t="s">
        <v>28</v>
      </c>
      <c r="J31" s="27"/>
      <c r="K31" s="7" t="s">
        <v>81</v>
      </c>
      <c r="L31" s="7" t="s">
        <v>79</v>
      </c>
      <c r="M31" s="7" t="s">
        <v>79</v>
      </c>
      <c r="N31" s="7" t="s">
        <v>79</v>
      </c>
      <c r="O31" s="7" t="s">
        <v>93</v>
      </c>
      <c r="P31" s="7" t="s">
        <v>81</v>
      </c>
      <c r="Q31" s="7" t="s">
        <v>84</v>
      </c>
      <c r="R31" s="2">
        <f t="shared" ref="R31:R41" si="7">COUNTIF(K31:Q31,"OFF")</f>
        <v>0</v>
      </c>
      <c r="S31" s="2">
        <f t="shared" ref="S31:S41" si="8">COUNTIF(K31:Q31,"AL")</f>
        <v>0</v>
      </c>
      <c r="U31" s="2">
        <f t="shared" si="2"/>
        <v>3</v>
      </c>
    </row>
    <row r="32" spans="1:22" x14ac:dyDescent="0.3">
      <c r="A32" s="4">
        <f t="shared" si="3"/>
        <v>30</v>
      </c>
      <c r="B32" s="27" t="s">
        <v>70</v>
      </c>
      <c r="C32" s="27">
        <v>6471</v>
      </c>
      <c r="D32" s="4" t="s">
        <v>65</v>
      </c>
      <c r="E32" s="27" t="s">
        <v>61</v>
      </c>
      <c r="F32" s="28" t="s">
        <v>25</v>
      </c>
      <c r="G32" s="29" t="s">
        <v>20</v>
      </c>
      <c r="H32" s="27">
        <v>6316</v>
      </c>
      <c r="I32" s="27" t="s">
        <v>28</v>
      </c>
      <c r="J32" s="27"/>
      <c r="K32" s="7" t="s">
        <v>81</v>
      </c>
      <c r="L32" s="7" t="s">
        <v>81</v>
      </c>
      <c r="M32" s="7" t="s">
        <v>93</v>
      </c>
      <c r="N32" s="7" t="s">
        <v>79</v>
      </c>
      <c r="O32" s="7" t="s">
        <v>79</v>
      </c>
      <c r="P32" s="7" t="s">
        <v>93</v>
      </c>
      <c r="Q32" s="7" t="s">
        <v>11</v>
      </c>
      <c r="R32" s="2">
        <f t="shared" si="7"/>
        <v>1</v>
      </c>
      <c r="S32" s="2">
        <f t="shared" si="8"/>
        <v>0</v>
      </c>
      <c r="T32" s="2">
        <f>COUNTIF(K32:Q32,"09:00 - 16:00")</f>
        <v>0</v>
      </c>
      <c r="U32" s="2">
        <f t="shared" si="2"/>
        <v>2</v>
      </c>
    </row>
    <row r="33" spans="1:24" x14ac:dyDescent="0.3">
      <c r="A33" s="4">
        <f t="shared" si="3"/>
        <v>31</v>
      </c>
      <c r="B33" s="27" t="s">
        <v>71</v>
      </c>
      <c r="C33" s="27">
        <v>6470</v>
      </c>
      <c r="D33" s="4" t="s">
        <v>78</v>
      </c>
      <c r="E33" s="27" t="s">
        <v>61</v>
      </c>
      <c r="F33" s="28" t="s">
        <v>25</v>
      </c>
      <c r="G33" s="29" t="s">
        <v>20</v>
      </c>
      <c r="H33" s="27">
        <v>6316</v>
      </c>
      <c r="I33" s="27" t="s">
        <v>28</v>
      </c>
      <c r="J33" s="29"/>
      <c r="K33" s="7" t="s">
        <v>93</v>
      </c>
      <c r="L33" s="7" t="s">
        <v>93</v>
      </c>
      <c r="M33" s="7" t="s">
        <v>79</v>
      </c>
      <c r="N33" s="7" t="s">
        <v>81</v>
      </c>
      <c r="O33" s="7" t="s">
        <v>79</v>
      </c>
      <c r="P33" s="7" t="s">
        <v>81</v>
      </c>
      <c r="Q33" s="7" t="s">
        <v>11</v>
      </c>
      <c r="R33" s="2">
        <f t="shared" si="7"/>
        <v>1</v>
      </c>
      <c r="S33" s="2">
        <f t="shared" si="8"/>
        <v>0</v>
      </c>
      <c r="U33" s="2">
        <f t="shared" si="2"/>
        <v>2</v>
      </c>
    </row>
    <row r="34" spans="1:24" x14ac:dyDescent="0.3">
      <c r="A34" s="4">
        <f t="shared" si="3"/>
        <v>32</v>
      </c>
      <c r="B34" s="27" t="s">
        <v>77</v>
      </c>
      <c r="C34" s="27">
        <v>6469</v>
      </c>
      <c r="D34" s="4" t="s">
        <v>92</v>
      </c>
      <c r="E34" s="27" t="s">
        <v>61</v>
      </c>
      <c r="F34" s="28" t="s">
        <v>25</v>
      </c>
      <c r="G34" s="29" t="s">
        <v>20</v>
      </c>
      <c r="H34" s="27">
        <v>6316</v>
      </c>
      <c r="I34" s="27" t="s">
        <v>28</v>
      </c>
      <c r="J34" s="29"/>
      <c r="K34" s="7" t="s">
        <v>88</v>
      </c>
      <c r="L34" s="7" t="s">
        <v>79</v>
      </c>
      <c r="M34" s="7" t="s">
        <v>79</v>
      </c>
      <c r="N34" s="7" t="s">
        <v>79</v>
      </c>
      <c r="O34" s="7" t="s">
        <v>81</v>
      </c>
      <c r="P34" s="7" t="s">
        <v>93</v>
      </c>
      <c r="Q34" s="7" t="s">
        <v>11</v>
      </c>
      <c r="R34" s="2">
        <f t="shared" si="7"/>
        <v>1</v>
      </c>
      <c r="S34" s="2">
        <f t="shared" si="8"/>
        <v>0</v>
      </c>
      <c r="T34" s="2">
        <f t="shared" ref="T34:T41" si="9">COUNTIF(K34:Q34,"09:00 - 16:00")</f>
        <v>0</v>
      </c>
      <c r="U34" s="2">
        <f t="shared" si="2"/>
        <v>3</v>
      </c>
    </row>
    <row r="35" spans="1:24" x14ac:dyDescent="0.3">
      <c r="A35" s="4">
        <f t="shared" si="3"/>
        <v>33</v>
      </c>
      <c r="B35" s="27" t="s">
        <v>82</v>
      </c>
      <c r="C35" s="27">
        <v>3032</v>
      </c>
      <c r="D35" s="4" t="s">
        <v>78</v>
      </c>
      <c r="E35" s="27" t="s">
        <v>61</v>
      </c>
      <c r="F35" s="28" t="s">
        <v>25</v>
      </c>
      <c r="G35" s="29" t="s">
        <v>20</v>
      </c>
      <c r="H35" s="27">
        <v>3032</v>
      </c>
      <c r="I35" s="27" t="s">
        <v>28</v>
      </c>
      <c r="J35" s="29"/>
      <c r="K35" s="7" t="s">
        <v>79</v>
      </c>
      <c r="L35" s="7" t="s">
        <v>93</v>
      </c>
      <c r="M35" s="7" t="s">
        <v>93</v>
      </c>
      <c r="N35" s="7" t="s">
        <v>80</v>
      </c>
      <c r="O35" s="7" t="s">
        <v>88</v>
      </c>
      <c r="P35" s="7" t="s">
        <v>88</v>
      </c>
      <c r="Q35" s="7" t="s">
        <v>11</v>
      </c>
      <c r="R35" s="2">
        <f t="shared" si="7"/>
        <v>1</v>
      </c>
      <c r="S35" s="2">
        <f t="shared" si="8"/>
        <v>0</v>
      </c>
      <c r="T35" s="2">
        <f t="shared" si="9"/>
        <v>1</v>
      </c>
      <c r="U35" s="2">
        <f t="shared" ref="U35:U41" si="10">COUNTIF(K35:Q35,"16:00 - 23:00")</f>
        <v>1</v>
      </c>
    </row>
    <row r="36" spans="1:24" x14ac:dyDescent="0.3">
      <c r="A36" s="4">
        <v>37</v>
      </c>
      <c r="B36" s="27" t="s">
        <v>96</v>
      </c>
      <c r="C36" s="27"/>
      <c r="D36" s="4" t="s">
        <v>97</v>
      </c>
      <c r="E36" s="27" t="s">
        <v>61</v>
      </c>
      <c r="F36" s="28" t="s">
        <v>25</v>
      </c>
      <c r="G36" s="29" t="s">
        <v>20</v>
      </c>
      <c r="H36" s="27">
        <v>6316</v>
      </c>
      <c r="I36" s="27" t="s">
        <v>28</v>
      </c>
      <c r="J36" s="29"/>
      <c r="K36" s="7" t="s">
        <v>83</v>
      </c>
      <c r="L36" s="7" t="s">
        <v>83</v>
      </c>
      <c r="M36" s="7" t="s">
        <v>88</v>
      </c>
      <c r="N36" s="7" t="s">
        <v>80</v>
      </c>
      <c r="O36" s="7" t="s">
        <v>89</v>
      </c>
      <c r="P36" s="7" t="s">
        <v>80</v>
      </c>
      <c r="Q36" s="7" t="s">
        <v>11</v>
      </c>
      <c r="R36" s="2">
        <f t="shared" si="7"/>
        <v>1</v>
      </c>
      <c r="S36" s="2">
        <f t="shared" si="8"/>
        <v>0</v>
      </c>
      <c r="T36" s="2">
        <f t="shared" si="9"/>
        <v>2</v>
      </c>
      <c r="U36" s="2">
        <f t="shared" si="10"/>
        <v>0</v>
      </c>
    </row>
    <row r="37" spans="1:24" x14ac:dyDescent="0.3">
      <c r="A37" s="4">
        <v>38</v>
      </c>
      <c r="B37" s="27" t="s">
        <v>98</v>
      </c>
      <c r="C37" s="27"/>
      <c r="D37" s="4" t="s">
        <v>97</v>
      </c>
      <c r="E37" s="27" t="s">
        <v>61</v>
      </c>
      <c r="F37" s="28" t="s">
        <v>25</v>
      </c>
      <c r="G37" s="29" t="s">
        <v>20</v>
      </c>
      <c r="H37" s="27">
        <v>3032</v>
      </c>
      <c r="I37" s="27" t="s">
        <v>28</v>
      </c>
      <c r="J37" s="29"/>
      <c r="K37" s="7" t="s">
        <v>79</v>
      </c>
      <c r="L37" s="7" t="s">
        <v>93</v>
      </c>
      <c r="M37" s="7" t="s">
        <v>79</v>
      </c>
      <c r="N37" s="7" t="s">
        <v>80</v>
      </c>
      <c r="O37" s="7" t="s">
        <v>81</v>
      </c>
      <c r="P37" s="7" t="s">
        <v>79</v>
      </c>
      <c r="Q37" s="7" t="s">
        <v>11</v>
      </c>
      <c r="R37" s="2">
        <f t="shared" si="7"/>
        <v>1</v>
      </c>
      <c r="S37" s="2">
        <f t="shared" si="8"/>
        <v>0</v>
      </c>
      <c r="T37" s="2">
        <f t="shared" si="9"/>
        <v>1</v>
      </c>
      <c r="U37" s="2">
        <f t="shared" si="10"/>
        <v>3</v>
      </c>
    </row>
    <row r="38" spans="1:24" x14ac:dyDescent="0.3">
      <c r="A38" s="33">
        <v>34</v>
      </c>
      <c r="B38" s="33" t="s">
        <v>40</v>
      </c>
      <c r="C38" s="33">
        <v>1804</v>
      </c>
      <c r="D38" s="33" t="s">
        <v>92</v>
      </c>
      <c r="E38" s="33" t="s">
        <v>61</v>
      </c>
      <c r="F38" s="34" t="s">
        <v>25</v>
      </c>
      <c r="G38" s="35" t="s">
        <v>19</v>
      </c>
      <c r="H38" s="36">
        <v>1804</v>
      </c>
      <c r="I38" s="36" t="s">
        <v>27</v>
      </c>
      <c r="J38" s="37" t="s">
        <v>63</v>
      </c>
      <c r="K38" s="32" t="s">
        <v>89</v>
      </c>
      <c r="L38" s="32" t="s">
        <v>89</v>
      </c>
      <c r="M38" s="32" t="s">
        <v>89</v>
      </c>
      <c r="N38" s="32" t="s">
        <v>83</v>
      </c>
      <c r="O38" s="32" t="s">
        <v>83</v>
      </c>
      <c r="P38" s="32" t="s">
        <v>83</v>
      </c>
      <c r="Q38" s="32" t="s">
        <v>11</v>
      </c>
      <c r="R38" s="2">
        <f t="shared" si="7"/>
        <v>1</v>
      </c>
      <c r="S38" s="2">
        <f t="shared" si="8"/>
        <v>0</v>
      </c>
      <c r="T38" s="2">
        <f t="shared" si="9"/>
        <v>0</v>
      </c>
      <c r="U38" s="2">
        <f t="shared" si="10"/>
        <v>0</v>
      </c>
    </row>
    <row r="39" spans="1:24" x14ac:dyDescent="0.3">
      <c r="A39" s="33">
        <f>A38+1</f>
        <v>35</v>
      </c>
      <c r="B39" s="33" t="s">
        <v>52</v>
      </c>
      <c r="C39" s="33">
        <v>1725</v>
      </c>
      <c r="D39" s="33" t="s">
        <v>78</v>
      </c>
      <c r="E39" s="33" t="s">
        <v>61</v>
      </c>
      <c r="F39" s="34" t="s">
        <v>25</v>
      </c>
      <c r="G39" s="35" t="s">
        <v>19</v>
      </c>
      <c r="H39" s="36">
        <v>1725</v>
      </c>
      <c r="I39" s="36" t="s">
        <v>26</v>
      </c>
      <c r="J39" s="37"/>
      <c r="K39" s="32" t="s">
        <v>83</v>
      </c>
      <c r="L39" s="32" t="s">
        <v>83</v>
      </c>
      <c r="M39" s="32" t="s">
        <v>87</v>
      </c>
      <c r="N39" s="32" t="s">
        <v>89</v>
      </c>
      <c r="O39" s="32" t="s">
        <v>89</v>
      </c>
      <c r="P39" s="32" t="s">
        <v>89</v>
      </c>
      <c r="Q39" s="32" t="s">
        <v>11</v>
      </c>
      <c r="R39" s="2">
        <f t="shared" si="7"/>
        <v>1</v>
      </c>
      <c r="S39" s="2">
        <f t="shared" si="8"/>
        <v>0</v>
      </c>
      <c r="T39" s="2">
        <f t="shared" si="9"/>
        <v>0</v>
      </c>
      <c r="U39" s="2">
        <f t="shared" si="10"/>
        <v>0</v>
      </c>
    </row>
    <row r="40" spans="1:24" x14ac:dyDescent="0.3">
      <c r="A40" s="33">
        <v>35</v>
      </c>
      <c r="B40" s="4" t="s">
        <v>41</v>
      </c>
      <c r="C40" s="4">
        <v>2217</v>
      </c>
      <c r="D40" s="4" t="s">
        <v>65</v>
      </c>
      <c r="E40" s="4" t="s">
        <v>61</v>
      </c>
      <c r="F40" s="19" t="s">
        <v>25</v>
      </c>
      <c r="G40" s="6" t="s">
        <v>19</v>
      </c>
      <c r="H40" s="5">
        <v>2217</v>
      </c>
      <c r="I40" s="5" t="s">
        <v>26</v>
      </c>
      <c r="J40" s="13" t="s">
        <v>63</v>
      </c>
      <c r="K40" s="7" t="s">
        <v>88</v>
      </c>
      <c r="L40" s="7" t="s">
        <v>88</v>
      </c>
      <c r="M40" s="7" t="s">
        <v>88</v>
      </c>
      <c r="N40" s="7" t="s">
        <v>83</v>
      </c>
      <c r="O40" s="7" t="s">
        <v>87</v>
      </c>
      <c r="P40" s="7" t="s">
        <v>83</v>
      </c>
      <c r="Q40" s="7" t="s">
        <v>11</v>
      </c>
      <c r="R40" s="2">
        <f t="shared" si="7"/>
        <v>1</v>
      </c>
      <c r="S40" s="2">
        <f t="shared" si="8"/>
        <v>0</v>
      </c>
      <c r="T40" s="2">
        <f t="shared" si="9"/>
        <v>0</v>
      </c>
      <c r="U40" s="2">
        <f t="shared" si="10"/>
        <v>0</v>
      </c>
    </row>
    <row r="41" spans="1:24" x14ac:dyDescent="0.3">
      <c r="A41" s="33">
        <f>A40+1</f>
        <v>36</v>
      </c>
      <c r="B41" s="4" t="s">
        <v>33</v>
      </c>
      <c r="C41" s="4">
        <v>2163</v>
      </c>
      <c r="D41" s="4" t="s">
        <v>92</v>
      </c>
      <c r="E41" s="4" t="s">
        <v>61</v>
      </c>
      <c r="F41" s="19" t="s">
        <v>25</v>
      </c>
      <c r="G41" s="6" t="s">
        <v>19</v>
      </c>
      <c r="H41" s="5">
        <v>2163</v>
      </c>
      <c r="I41" s="5" t="s">
        <v>27</v>
      </c>
      <c r="J41" s="13"/>
      <c r="K41" s="7" t="s">
        <v>87</v>
      </c>
      <c r="L41" s="7" t="s">
        <v>87</v>
      </c>
      <c r="M41" s="7" t="s">
        <v>87</v>
      </c>
      <c r="N41" s="7" t="s">
        <v>80</v>
      </c>
      <c r="O41" s="7" t="s">
        <v>80</v>
      </c>
      <c r="P41" s="7" t="s">
        <v>80</v>
      </c>
      <c r="Q41" s="7" t="s">
        <v>84</v>
      </c>
      <c r="R41" s="2">
        <f t="shared" si="7"/>
        <v>0</v>
      </c>
      <c r="S41" s="2">
        <f t="shared" si="8"/>
        <v>0</v>
      </c>
      <c r="T41" s="2">
        <f t="shared" si="9"/>
        <v>3</v>
      </c>
      <c r="U41" s="2">
        <f t="shared" si="10"/>
        <v>0</v>
      </c>
    </row>
    <row r="43" spans="1:24" x14ac:dyDescent="0.3">
      <c r="J43" s="15" t="s">
        <v>64</v>
      </c>
      <c r="K43" s="16" t="s">
        <v>10</v>
      </c>
      <c r="L43" s="16" t="s">
        <v>4</v>
      </c>
      <c r="M43" s="16" t="s">
        <v>5</v>
      </c>
      <c r="N43" s="16" t="s">
        <v>6</v>
      </c>
      <c r="O43" s="16" t="s">
        <v>7</v>
      </c>
      <c r="P43" s="16" t="s">
        <v>8</v>
      </c>
      <c r="Q43" s="16" t="s">
        <v>9</v>
      </c>
    </row>
    <row r="44" spans="1:24" x14ac:dyDescent="0.3">
      <c r="J44" s="17" t="s">
        <v>88</v>
      </c>
      <c r="K44" s="8">
        <f t="shared" ref="K44:P57" si="11">COUNTIF(K$3:K$41,$J44)</f>
        <v>4</v>
      </c>
      <c r="L44" s="8">
        <f t="shared" si="11"/>
        <v>4</v>
      </c>
      <c r="M44" s="8">
        <f t="shared" si="11"/>
        <v>5</v>
      </c>
      <c r="N44" s="8">
        <f t="shared" si="11"/>
        <v>4</v>
      </c>
      <c r="O44" s="8">
        <f t="shared" si="11"/>
        <v>4</v>
      </c>
      <c r="P44" s="8">
        <f t="shared" si="11"/>
        <v>4</v>
      </c>
      <c r="Q44" s="8">
        <f t="shared" ref="Q44:Q49" si="12">COUNTIF(Q$3:Q$35,$J44)</f>
        <v>0</v>
      </c>
      <c r="R44" s="2">
        <f t="shared" ref="R44:X44" si="13">SUM(K44:K50)</f>
        <v>22</v>
      </c>
      <c r="S44" s="2">
        <f t="shared" si="13"/>
        <v>22</v>
      </c>
      <c r="T44" s="2">
        <f t="shared" si="13"/>
        <v>22</v>
      </c>
      <c r="U44" s="2">
        <f t="shared" si="13"/>
        <v>23</v>
      </c>
      <c r="V44" s="2">
        <f t="shared" si="13"/>
        <v>23</v>
      </c>
      <c r="W44" s="2">
        <f t="shared" si="13"/>
        <v>22</v>
      </c>
      <c r="X44" s="2">
        <f t="shared" si="13"/>
        <v>0</v>
      </c>
    </row>
    <row r="45" spans="1:24" x14ac:dyDescent="0.3">
      <c r="J45" s="17" t="s">
        <v>89</v>
      </c>
      <c r="K45" s="8">
        <f t="shared" si="11"/>
        <v>4</v>
      </c>
      <c r="L45" s="8">
        <f t="shared" si="11"/>
        <v>4</v>
      </c>
      <c r="M45" s="8">
        <f t="shared" si="11"/>
        <v>4</v>
      </c>
      <c r="N45" s="8">
        <f t="shared" si="11"/>
        <v>4</v>
      </c>
      <c r="O45" s="8">
        <f t="shared" si="11"/>
        <v>4</v>
      </c>
      <c r="P45" s="8">
        <f t="shared" si="11"/>
        <v>4</v>
      </c>
      <c r="Q45" s="8">
        <f t="shared" si="12"/>
        <v>0</v>
      </c>
    </row>
    <row r="46" spans="1:24" x14ac:dyDescent="0.3">
      <c r="J46" s="17" t="s">
        <v>80</v>
      </c>
      <c r="K46" s="8">
        <f t="shared" si="11"/>
        <v>6</v>
      </c>
      <c r="L46" s="8">
        <f t="shared" si="11"/>
        <v>6</v>
      </c>
      <c r="M46" s="8">
        <f t="shared" si="11"/>
        <v>6</v>
      </c>
      <c r="N46" s="8">
        <f t="shared" si="11"/>
        <v>6</v>
      </c>
      <c r="O46" s="8">
        <f t="shared" si="11"/>
        <v>6</v>
      </c>
      <c r="P46" s="8">
        <f t="shared" si="11"/>
        <v>6</v>
      </c>
      <c r="Q46" s="8">
        <f t="shared" si="12"/>
        <v>0</v>
      </c>
    </row>
    <row r="47" spans="1:24" x14ac:dyDescent="0.3">
      <c r="J47" s="17" t="s">
        <v>81</v>
      </c>
      <c r="K47" s="8">
        <f t="shared" si="11"/>
        <v>5</v>
      </c>
      <c r="L47" s="8">
        <f t="shared" si="11"/>
        <v>5</v>
      </c>
      <c r="M47" s="8">
        <f t="shared" si="11"/>
        <v>4</v>
      </c>
      <c r="N47" s="8">
        <f t="shared" si="11"/>
        <v>6</v>
      </c>
      <c r="O47" s="8">
        <f t="shared" si="11"/>
        <v>6</v>
      </c>
      <c r="P47" s="8">
        <f t="shared" si="11"/>
        <v>5</v>
      </c>
      <c r="Q47" s="8">
        <f t="shared" si="12"/>
        <v>0</v>
      </c>
    </row>
    <row r="48" spans="1:24" x14ac:dyDescent="0.3">
      <c r="J48" s="17" t="s">
        <v>90</v>
      </c>
      <c r="K48" s="8">
        <f t="shared" si="11"/>
        <v>0</v>
      </c>
      <c r="L48" s="8">
        <f t="shared" si="11"/>
        <v>0</v>
      </c>
      <c r="M48" s="8">
        <f t="shared" si="11"/>
        <v>0</v>
      </c>
      <c r="N48" s="8">
        <f t="shared" si="11"/>
        <v>0</v>
      </c>
      <c r="O48" s="8">
        <f t="shared" si="11"/>
        <v>0</v>
      </c>
      <c r="P48" s="8">
        <f t="shared" si="11"/>
        <v>0</v>
      </c>
      <c r="Q48" s="8">
        <f t="shared" si="12"/>
        <v>0</v>
      </c>
    </row>
    <row r="49" spans="10:24" x14ac:dyDescent="0.3">
      <c r="J49" s="17" t="s">
        <v>91</v>
      </c>
      <c r="K49" s="8">
        <f t="shared" si="11"/>
        <v>3</v>
      </c>
      <c r="L49" s="8">
        <f t="shared" si="11"/>
        <v>3</v>
      </c>
      <c r="M49" s="8">
        <f t="shared" si="11"/>
        <v>3</v>
      </c>
      <c r="N49" s="8">
        <f t="shared" si="11"/>
        <v>3</v>
      </c>
      <c r="O49" s="8">
        <f t="shared" si="11"/>
        <v>3</v>
      </c>
      <c r="P49" s="8">
        <f t="shared" si="11"/>
        <v>3</v>
      </c>
      <c r="Q49" s="8">
        <f t="shared" si="12"/>
        <v>0</v>
      </c>
    </row>
    <row r="50" spans="10:24" x14ac:dyDescent="0.3">
      <c r="J50" s="17" t="s">
        <v>95</v>
      </c>
      <c r="K50" s="8">
        <f t="shared" si="11"/>
        <v>0</v>
      </c>
      <c r="L50" s="8">
        <f t="shared" si="11"/>
        <v>0</v>
      </c>
      <c r="M50" s="8">
        <f t="shared" si="11"/>
        <v>0</v>
      </c>
      <c r="N50" s="8">
        <f t="shared" si="11"/>
        <v>0</v>
      </c>
      <c r="O50" s="8">
        <f t="shared" si="11"/>
        <v>0</v>
      </c>
      <c r="P50" s="8">
        <f t="shared" si="11"/>
        <v>0</v>
      </c>
      <c r="Q50" s="8"/>
    </row>
    <row r="51" spans="10:24" x14ac:dyDescent="0.3">
      <c r="J51" s="17" t="s">
        <v>83</v>
      </c>
      <c r="K51" s="8">
        <f t="shared" si="11"/>
        <v>4</v>
      </c>
      <c r="L51" s="8">
        <f t="shared" si="11"/>
        <v>4</v>
      </c>
      <c r="M51" s="8">
        <f t="shared" si="11"/>
        <v>4</v>
      </c>
      <c r="N51" s="8">
        <f t="shared" si="11"/>
        <v>4</v>
      </c>
      <c r="O51" s="8">
        <f t="shared" si="11"/>
        <v>4</v>
      </c>
      <c r="P51" s="8">
        <f t="shared" si="11"/>
        <v>4</v>
      </c>
      <c r="Q51" s="8">
        <f>COUNTIF(Q$3:Q$35,$J51)</f>
        <v>0</v>
      </c>
      <c r="R51" s="2">
        <f>SUM(K51:K57)</f>
        <v>17</v>
      </c>
      <c r="S51" s="2">
        <f t="shared" ref="S51:X51" si="14">SUM(L51:L57)</f>
        <v>17</v>
      </c>
      <c r="T51" s="2">
        <f t="shared" si="14"/>
        <v>17</v>
      </c>
      <c r="U51" s="2">
        <f t="shared" si="14"/>
        <v>16</v>
      </c>
      <c r="V51" s="2">
        <f t="shared" si="14"/>
        <v>16</v>
      </c>
      <c r="W51" s="2">
        <f t="shared" si="14"/>
        <v>17</v>
      </c>
      <c r="X51" s="2">
        <f t="shared" si="14"/>
        <v>14</v>
      </c>
    </row>
    <row r="52" spans="10:24" x14ac:dyDescent="0.3">
      <c r="J52" s="17" t="s">
        <v>87</v>
      </c>
      <c r="K52" s="8">
        <f t="shared" si="11"/>
        <v>4</v>
      </c>
      <c r="L52" s="8">
        <f t="shared" si="11"/>
        <v>4</v>
      </c>
      <c r="M52" s="8">
        <f t="shared" si="11"/>
        <v>4</v>
      </c>
      <c r="N52" s="8">
        <f t="shared" si="11"/>
        <v>4</v>
      </c>
      <c r="O52" s="8">
        <f t="shared" si="11"/>
        <v>4</v>
      </c>
      <c r="P52" s="8">
        <f t="shared" si="11"/>
        <v>4</v>
      </c>
      <c r="Q52" s="8">
        <f>COUNTIF(Q$3:Q$35,$J52)</f>
        <v>0</v>
      </c>
    </row>
    <row r="53" spans="10:24" x14ac:dyDescent="0.3">
      <c r="J53" s="17" t="s">
        <v>79</v>
      </c>
      <c r="K53" s="8">
        <f t="shared" si="11"/>
        <v>6</v>
      </c>
      <c r="L53" s="8">
        <f t="shared" si="11"/>
        <v>5</v>
      </c>
      <c r="M53" s="8">
        <f t="shared" si="11"/>
        <v>6</v>
      </c>
      <c r="N53" s="8">
        <f t="shared" si="11"/>
        <v>5</v>
      </c>
      <c r="O53" s="8">
        <f t="shared" si="11"/>
        <v>5</v>
      </c>
      <c r="P53" s="8">
        <f t="shared" si="11"/>
        <v>6</v>
      </c>
      <c r="Q53" s="8">
        <f>COUNTIF(Q$3:Q$35,$J53)</f>
        <v>0</v>
      </c>
    </row>
    <row r="54" spans="10:24" x14ac:dyDescent="0.3">
      <c r="J54" s="17" t="s">
        <v>93</v>
      </c>
      <c r="K54" s="8">
        <f t="shared" si="11"/>
        <v>3</v>
      </c>
      <c r="L54" s="8">
        <f t="shared" si="11"/>
        <v>4</v>
      </c>
      <c r="M54" s="8">
        <f t="shared" si="11"/>
        <v>3</v>
      </c>
      <c r="N54" s="8">
        <f t="shared" si="11"/>
        <v>3</v>
      </c>
      <c r="O54" s="8">
        <f t="shared" si="11"/>
        <v>3</v>
      </c>
      <c r="P54" s="8">
        <f t="shared" si="11"/>
        <v>3</v>
      </c>
      <c r="Q54" s="8">
        <f>COUNTIF(Q$3:Q$35,$J54)</f>
        <v>0</v>
      </c>
    </row>
    <row r="55" spans="10:24" x14ac:dyDescent="0.3">
      <c r="J55" s="17" t="s">
        <v>85</v>
      </c>
      <c r="K55" s="8">
        <f t="shared" si="11"/>
        <v>0</v>
      </c>
      <c r="L55" s="8">
        <f t="shared" si="11"/>
        <v>0</v>
      </c>
      <c r="M55" s="8">
        <f t="shared" si="11"/>
        <v>0</v>
      </c>
      <c r="N55" s="8">
        <f t="shared" si="11"/>
        <v>0</v>
      </c>
      <c r="O55" s="8">
        <f t="shared" si="11"/>
        <v>0</v>
      </c>
      <c r="P55" s="8">
        <f t="shared" si="11"/>
        <v>0</v>
      </c>
      <c r="Q55" s="8">
        <f>COUNTIF(Q$3:Q$41,$J55)</f>
        <v>4</v>
      </c>
    </row>
    <row r="56" spans="10:24" x14ac:dyDescent="0.3">
      <c r="J56" s="17" t="s">
        <v>86</v>
      </c>
      <c r="K56" s="8">
        <f t="shared" si="11"/>
        <v>0</v>
      </c>
      <c r="L56" s="8">
        <f t="shared" si="11"/>
        <v>0</v>
      </c>
      <c r="M56" s="8">
        <f t="shared" si="11"/>
        <v>0</v>
      </c>
      <c r="N56" s="8">
        <f t="shared" si="11"/>
        <v>0</v>
      </c>
      <c r="O56" s="8">
        <f t="shared" si="11"/>
        <v>0</v>
      </c>
      <c r="P56" s="8">
        <f t="shared" si="11"/>
        <v>0</v>
      </c>
      <c r="Q56" s="8">
        <f>COUNTIF(Q$3:Q$41,$J56)</f>
        <v>1</v>
      </c>
    </row>
    <row r="57" spans="10:24" x14ac:dyDescent="0.3">
      <c r="J57" s="17" t="s">
        <v>84</v>
      </c>
      <c r="K57" s="8">
        <f t="shared" si="11"/>
        <v>0</v>
      </c>
      <c r="L57" s="8">
        <f t="shared" si="11"/>
        <v>0</v>
      </c>
      <c r="M57" s="8">
        <f t="shared" si="11"/>
        <v>0</v>
      </c>
      <c r="N57" s="8">
        <f t="shared" si="11"/>
        <v>0</v>
      </c>
      <c r="O57" s="8">
        <f t="shared" si="11"/>
        <v>0</v>
      </c>
      <c r="P57" s="8">
        <f t="shared" si="11"/>
        <v>0</v>
      </c>
      <c r="Q57" s="8">
        <f>COUNTIF(Q$3:Q$41,$J57)</f>
        <v>9</v>
      </c>
    </row>
    <row r="58" spans="10:24" x14ac:dyDescent="0.3">
      <c r="J58" s="17" t="s">
        <v>23</v>
      </c>
      <c r="K58" s="14">
        <f t="shared" ref="K58:P58" si="15">SUM(K44:K57)</f>
        <v>39</v>
      </c>
      <c r="L58" s="14">
        <f t="shared" si="15"/>
        <v>39</v>
      </c>
      <c r="M58" s="14">
        <f t="shared" si="15"/>
        <v>39</v>
      </c>
      <c r="N58" s="14">
        <f t="shared" si="15"/>
        <v>39</v>
      </c>
      <c r="O58" s="14">
        <f t="shared" si="15"/>
        <v>39</v>
      </c>
      <c r="P58" s="14">
        <f t="shared" si="15"/>
        <v>39</v>
      </c>
      <c r="Q58" s="14">
        <f>SUM(Q44:Q53)</f>
        <v>0</v>
      </c>
    </row>
    <row r="59" spans="10:24" x14ac:dyDescent="0.3">
      <c r="J59" s="17" t="s">
        <v>11</v>
      </c>
      <c r="K59" s="8">
        <f t="shared" ref="K59:Q65" si="16">COUNTIF(K$3:K$33,$J59)</f>
        <v>0</v>
      </c>
      <c r="L59" s="8">
        <f t="shared" si="16"/>
        <v>0</v>
      </c>
      <c r="M59" s="8">
        <f t="shared" si="16"/>
        <v>0</v>
      </c>
      <c r="N59" s="8">
        <f t="shared" si="16"/>
        <v>0</v>
      </c>
      <c r="O59" s="8">
        <f t="shared" si="16"/>
        <v>0</v>
      </c>
      <c r="P59" s="8">
        <f t="shared" si="16"/>
        <v>0</v>
      </c>
      <c r="Q59" s="8">
        <f t="shared" si="16"/>
        <v>18</v>
      </c>
    </row>
    <row r="60" spans="10:24" x14ac:dyDescent="0.3">
      <c r="J60" s="17" t="s">
        <v>21</v>
      </c>
      <c r="K60" s="8">
        <f t="shared" si="16"/>
        <v>0</v>
      </c>
      <c r="L60" s="8">
        <f t="shared" si="16"/>
        <v>0</v>
      </c>
      <c r="M60" s="8">
        <f t="shared" si="16"/>
        <v>0</v>
      </c>
      <c r="N60" s="8">
        <f t="shared" si="16"/>
        <v>0</v>
      </c>
      <c r="O60" s="8">
        <f t="shared" si="16"/>
        <v>0</v>
      </c>
      <c r="P60" s="8">
        <f t="shared" si="16"/>
        <v>0</v>
      </c>
      <c r="Q60" s="8">
        <f t="shared" si="16"/>
        <v>0</v>
      </c>
    </row>
    <row r="61" spans="10:24" x14ac:dyDescent="0.3">
      <c r="J61" s="17" t="s">
        <v>75</v>
      </c>
      <c r="K61" s="8">
        <f t="shared" si="16"/>
        <v>0</v>
      </c>
      <c r="L61" s="8">
        <f t="shared" si="16"/>
        <v>0</v>
      </c>
      <c r="M61" s="8">
        <f t="shared" si="16"/>
        <v>0</v>
      </c>
      <c r="N61" s="8">
        <f t="shared" si="16"/>
        <v>0</v>
      </c>
      <c r="O61" s="8">
        <f t="shared" si="16"/>
        <v>0</v>
      </c>
      <c r="P61" s="8">
        <f t="shared" si="16"/>
        <v>0</v>
      </c>
      <c r="Q61" s="8">
        <f t="shared" si="16"/>
        <v>0</v>
      </c>
    </row>
    <row r="62" spans="10:24" x14ac:dyDescent="0.3">
      <c r="J62" s="17" t="s">
        <v>69</v>
      </c>
      <c r="K62" s="8">
        <f t="shared" si="16"/>
        <v>0</v>
      </c>
      <c r="L62" s="8">
        <f t="shared" si="16"/>
        <v>0</v>
      </c>
      <c r="M62" s="8">
        <f t="shared" si="16"/>
        <v>0</v>
      </c>
      <c r="N62" s="8">
        <f t="shared" si="16"/>
        <v>0</v>
      </c>
      <c r="O62" s="8">
        <f t="shared" si="16"/>
        <v>0</v>
      </c>
      <c r="P62" s="8">
        <f t="shared" si="16"/>
        <v>0</v>
      </c>
      <c r="Q62" s="8">
        <f t="shared" si="16"/>
        <v>0</v>
      </c>
    </row>
    <row r="63" spans="10:24" x14ac:dyDescent="0.3">
      <c r="J63" s="17" t="s">
        <v>76</v>
      </c>
      <c r="K63" s="8">
        <f t="shared" si="16"/>
        <v>0</v>
      </c>
      <c r="L63" s="8">
        <f t="shared" si="16"/>
        <v>0</v>
      </c>
      <c r="M63" s="8">
        <f t="shared" si="16"/>
        <v>0</v>
      </c>
      <c r="N63" s="8">
        <f t="shared" si="16"/>
        <v>0</v>
      </c>
      <c r="O63" s="8">
        <f t="shared" si="16"/>
        <v>0</v>
      </c>
      <c r="P63" s="8">
        <f t="shared" si="16"/>
        <v>0</v>
      </c>
      <c r="Q63" s="8">
        <f t="shared" si="16"/>
        <v>0</v>
      </c>
    </row>
    <row r="64" spans="10:24" ht="15" customHeight="1" x14ac:dyDescent="0.3">
      <c r="J64" s="17" t="s">
        <v>22</v>
      </c>
      <c r="K64" s="8">
        <f t="shared" si="16"/>
        <v>0</v>
      </c>
      <c r="L64" s="8">
        <f t="shared" si="16"/>
        <v>0</v>
      </c>
      <c r="M64" s="8">
        <f t="shared" si="16"/>
        <v>0</v>
      </c>
      <c r="N64" s="8">
        <f t="shared" si="16"/>
        <v>0</v>
      </c>
      <c r="O64" s="8">
        <f t="shared" si="16"/>
        <v>0</v>
      </c>
      <c r="P64" s="8">
        <f t="shared" si="16"/>
        <v>0</v>
      </c>
      <c r="Q64" s="8">
        <f t="shared" si="16"/>
        <v>0</v>
      </c>
    </row>
    <row r="65" spans="10:17" x14ac:dyDescent="0.3">
      <c r="J65" s="17" t="s">
        <v>14</v>
      </c>
      <c r="K65" s="8">
        <f t="shared" si="16"/>
        <v>0</v>
      </c>
      <c r="L65" s="8">
        <f t="shared" si="16"/>
        <v>0</v>
      </c>
      <c r="M65" s="8">
        <f t="shared" si="16"/>
        <v>0</v>
      </c>
      <c r="N65" s="8">
        <f t="shared" si="16"/>
        <v>0</v>
      </c>
      <c r="O65" s="8">
        <f t="shared" si="16"/>
        <v>0</v>
      </c>
      <c r="P65" s="8">
        <f t="shared" si="16"/>
        <v>0</v>
      </c>
      <c r="Q65" s="8">
        <f t="shared" si="16"/>
        <v>0</v>
      </c>
    </row>
    <row r="66" spans="10:17" x14ac:dyDescent="0.3">
      <c r="J66" s="17" t="s">
        <v>12</v>
      </c>
      <c r="K66" s="16">
        <f>SUM(K58:K65)</f>
        <v>39</v>
      </c>
      <c r="L66" s="16">
        <f t="shared" ref="L66:Q66" si="17">SUM(L58:L65)</f>
        <v>39</v>
      </c>
      <c r="M66" s="16">
        <f t="shared" si="17"/>
        <v>39</v>
      </c>
      <c r="N66" s="16">
        <f t="shared" si="17"/>
        <v>39</v>
      </c>
      <c r="O66" s="16">
        <f t="shared" si="17"/>
        <v>39</v>
      </c>
      <c r="P66" s="16">
        <f t="shared" si="17"/>
        <v>39</v>
      </c>
      <c r="Q66" s="16">
        <f t="shared" si="17"/>
        <v>18</v>
      </c>
    </row>
    <row r="68" spans="10:17" x14ac:dyDescent="0.3">
      <c r="K68" s="2" t="e" cm="1">
        <f t="array" ref="K68">sum</f>
        <v>#NAME?</v>
      </c>
    </row>
  </sheetData>
  <autoFilter ref="A2:U37" xr:uid="{00000000-0001-0000-0000-000000000000}"/>
  <sortState xmlns:xlrd2="http://schemas.microsoft.com/office/spreadsheetml/2017/richdata2" ref="A3:H30">
    <sortCondition ref="G3:G30"/>
  </sortState>
  <mergeCells count="1">
    <mergeCell ref="A1:J1"/>
  </mergeCells>
  <phoneticPr fontId="11" type="noConversion"/>
  <conditionalFormatting sqref="B1:B1048576">
    <cfRule type="duplicateValues" dxfId="2655" priority="94267"/>
    <cfRule type="duplicateValues" dxfId="2654" priority="94270"/>
  </conditionalFormatting>
  <conditionalFormatting sqref="B2:B1048576">
    <cfRule type="duplicateValues" dxfId="2653" priority="94451"/>
  </conditionalFormatting>
  <conditionalFormatting sqref="B3:B23">
    <cfRule type="duplicateValues" dxfId="2652" priority="193011"/>
    <cfRule type="duplicateValues" dxfId="2651" priority="193012"/>
    <cfRule type="duplicateValues" dxfId="2650" priority="193013"/>
  </conditionalFormatting>
  <conditionalFormatting sqref="B3:B37">
    <cfRule type="duplicateValues" dxfId="2649" priority="193017"/>
    <cfRule type="duplicateValues" dxfId="2648" priority="193018"/>
    <cfRule type="duplicateValues" dxfId="2647" priority="193019"/>
  </conditionalFormatting>
  <conditionalFormatting sqref="B10:B11">
    <cfRule type="duplicateValues" dxfId="2646" priority="192971"/>
    <cfRule type="duplicateValues" dxfId="2645" priority="192972"/>
    <cfRule type="duplicateValues" dxfId="2644" priority="192973"/>
  </conditionalFormatting>
  <conditionalFormatting sqref="B14:B15 B17:B19">
    <cfRule type="duplicateValues" dxfId="2643" priority="4219"/>
    <cfRule type="duplicateValues" dxfId="2642" priority="4220"/>
    <cfRule type="duplicateValues" dxfId="2641" priority="4221"/>
  </conditionalFormatting>
  <conditionalFormatting sqref="B17:B18">
    <cfRule type="duplicateValues" dxfId="2640" priority="32537"/>
    <cfRule type="duplicateValues" dxfId="2639" priority="32538"/>
    <cfRule type="duplicateValues" dxfId="2638" priority="32539"/>
  </conditionalFormatting>
  <conditionalFormatting sqref="B21:B22">
    <cfRule type="duplicateValues" dxfId="2637" priority="115"/>
    <cfRule type="duplicateValues" dxfId="2636" priority="116"/>
    <cfRule type="duplicateValues" dxfId="2635" priority="117"/>
  </conditionalFormatting>
  <conditionalFormatting sqref="B38">
    <cfRule type="duplicateValues" dxfId="2634" priority="60"/>
    <cfRule type="duplicateValues" dxfId="2633" priority="61"/>
    <cfRule type="duplicateValues" dxfId="2632" priority="62"/>
    <cfRule type="duplicateValues" dxfId="2631" priority="63"/>
    <cfRule type="duplicateValues" dxfId="2630" priority="64"/>
    <cfRule type="duplicateValues" dxfId="2629" priority="65"/>
  </conditionalFormatting>
  <conditionalFormatting sqref="B39">
    <cfRule type="duplicateValues" dxfId="2628" priority="46"/>
    <cfRule type="duplicateValues" dxfId="2627" priority="47"/>
    <cfRule type="duplicateValues" dxfId="2626" priority="48"/>
    <cfRule type="duplicateValues" dxfId="2625" priority="49"/>
    <cfRule type="duplicateValues" dxfId="2624" priority="50"/>
    <cfRule type="duplicateValues" dxfId="2623" priority="51"/>
    <cfRule type="duplicateValues" dxfId="2622" priority="52"/>
    <cfRule type="duplicateValues" dxfId="2621" priority="53"/>
    <cfRule type="duplicateValues" dxfId="2620" priority="54"/>
  </conditionalFormatting>
  <conditionalFormatting sqref="B40">
    <cfRule type="duplicateValues" dxfId="2619" priority="13"/>
    <cfRule type="duplicateValues" dxfId="2618" priority="14"/>
    <cfRule type="duplicateValues" dxfId="2617" priority="15"/>
    <cfRule type="duplicateValues" dxfId="2616" priority="16"/>
    <cfRule type="duplicateValues" dxfId="2615" priority="17"/>
    <cfRule type="duplicateValues" dxfId="2614" priority="18"/>
    <cfRule type="duplicateValues" dxfId="2613" priority="24"/>
    <cfRule type="duplicateValues" dxfId="2612" priority="25"/>
    <cfRule type="duplicateValues" dxfId="2611" priority="26"/>
  </conditionalFormatting>
  <conditionalFormatting sqref="B41">
    <cfRule type="duplicateValues" dxfId="2610" priority="2"/>
    <cfRule type="duplicateValues" dxfId="2609" priority="3"/>
    <cfRule type="duplicateValues" dxfId="2608" priority="4"/>
    <cfRule type="duplicateValues" dxfId="2607" priority="5"/>
    <cfRule type="duplicateValues" dxfId="2606" priority="6"/>
    <cfRule type="duplicateValues" dxfId="2605" priority="7"/>
  </conditionalFormatting>
  <conditionalFormatting sqref="C1:C15 C17:C1048576">
    <cfRule type="duplicateValues" dxfId="2604" priority="93931"/>
  </conditionalFormatting>
  <conditionalFormatting sqref="C10">
    <cfRule type="duplicateValues" dxfId="2603" priority="92399"/>
    <cfRule type="duplicateValues" dxfId="2602" priority="92400"/>
    <cfRule type="duplicateValues" dxfId="2601" priority="92401"/>
    <cfRule type="duplicateValues" dxfId="2600" priority="92404"/>
    <cfRule type="duplicateValues" dxfId="2599" priority="92405"/>
    <cfRule type="duplicateValues" dxfId="2598" priority="92406"/>
    <cfRule type="duplicateValues" dxfId="2597" priority="92408"/>
    <cfRule type="duplicateValues" dxfId="2596" priority="92409"/>
    <cfRule type="duplicateValues" dxfId="2595" priority="92410"/>
  </conditionalFormatting>
  <conditionalFormatting sqref="C14">
    <cfRule type="duplicateValues" dxfId="2594" priority="94017"/>
    <cfRule type="duplicateValues" dxfId="2593" priority="94018"/>
    <cfRule type="duplicateValues" dxfId="2592" priority="94019"/>
    <cfRule type="duplicateValues" dxfId="2591" priority="94020"/>
    <cfRule type="duplicateValues" dxfId="2590" priority="94021"/>
    <cfRule type="duplicateValues" dxfId="2589" priority="94022"/>
    <cfRule type="duplicateValues" dxfId="2588" priority="94023"/>
    <cfRule type="duplicateValues" dxfId="2587" priority="94024"/>
    <cfRule type="duplicateValues" dxfId="2586" priority="94025"/>
    <cfRule type="duplicateValues" dxfId="2585" priority="94026"/>
    <cfRule type="duplicateValues" dxfId="2584" priority="94030"/>
    <cfRule type="duplicateValues" dxfId="2583" priority="94044"/>
    <cfRule type="duplicateValues" dxfId="2582" priority="94045"/>
    <cfRule type="duplicateValues" dxfId="2581" priority="94047"/>
    <cfRule type="duplicateValues" dxfId="2580" priority="94048"/>
    <cfRule type="duplicateValues" dxfId="2579" priority="94050"/>
    <cfRule type="duplicateValues" dxfId="2578" priority="94051"/>
    <cfRule type="duplicateValues" dxfId="2577" priority="94052"/>
    <cfRule type="duplicateValues" dxfId="2576" priority="94054"/>
    <cfRule type="duplicateValues" dxfId="2575" priority="94055"/>
    <cfRule type="duplicateValues" dxfId="2574" priority="94056"/>
  </conditionalFormatting>
  <conditionalFormatting sqref="C14:C15">
    <cfRule type="duplicateValues" dxfId="2573" priority="94016"/>
  </conditionalFormatting>
  <conditionalFormatting sqref="C15">
    <cfRule type="duplicateValues" dxfId="2572" priority="94060"/>
    <cfRule type="duplicateValues" dxfId="2571" priority="94062"/>
    <cfRule type="duplicateValues" dxfId="2570" priority="94063"/>
    <cfRule type="duplicateValues" dxfId="2569" priority="94071"/>
  </conditionalFormatting>
  <conditionalFormatting sqref="C17:C31 C1:C13 C38:C1048576">
    <cfRule type="duplicateValues" dxfId="2568" priority="189161"/>
    <cfRule type="duplicateValues" dxfId="2567" priority="189167"/>
    <cfRule type="duplicateValues" dxfId="2566" priority="189168"/>
    <cfRule type="duplicateValues" dxfId="2565" priority="189169"/>
  </conditionalFormatting>
  <conditionalFormatting sqref="C17:C31 C1:C15 C38:C1048576">
    <cfRule type="duplicateValues" dxfId="2564" priority="94015"/>
  </conditionalFormatting>
  <conditionalFormatting sqref="C17:C31 C2:C13 C38:C1048576">
    <cfRule type="duplicateValues" dxfId="2563" priority="189155"/>
  </conditionalFormatting>
  <conditionalFormatting sqref="C32:C37">
    <cfRule type="duplicateValues" dxfId="2562" priority="190778"/>
    <cfRule type="duplicateValues" dxfId="2561" priority="190779"/>
    <cfRule type="duplicateValues" dxfId="2560" priority="190780"/>
    <cfRule type="duplicateValues" dxfId="2559" priority="190781"/>
  </conditionalFormatting>
  <conditionalFormatting sqref="C42:C1048576">
    <cfRule type="duplicateValues" dxfId="2558" priority="94479"/>
  </conditionalFormatting>
  <conditionalFormatting sqref="K38:P41">
    <cfRule type="containsText" dxfId="2557" priority="1" operator="containsText" text="17:00 - 00:00">
      <formula>NOT(ISERROR(SEARCH("17:00 - 00:00",K38)))</formula>
    </cfRule>
  </conditionalFormatting>
  <pageMargins left="0.7" right="0.7" top="0.75" bottom="0.75" header="0.3" footer="0.3"/>
  <pageSetup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8BAD7-5EE9-43A9-8BD6-B27836479DBF}">
  <sheetPr codeName="Sheet3"/>
  <dimension ref="A1:BI1048562"/>
  <sheetViews>
    <sheetView topLeftCell="B1" workbookViewId="0">
      <selection activeCell="BE7" sqref="BE7"/>
    </sheetView>
  </sheetViews>
  <sheetFormatPr defaultRowHeight="14.4" x14ac:dyDescent="0.3"/>
  <cols>
    <col min="1" max="1" width="3.21875" bestFit="1" customWidth="1"/>
    <col min="2" max="2" width="48.33203125" bestFit="1" customWidth="1"/>
    <col min="3" max="3" width="11.6640625" customWidth="1"/>
    <col min="4" max="4" width="2" hidden="1" customWidth="1"/>
    <col min="5" max="5" width="11.6640625" style="38" hidden="1" customWidth="1"/>
    <col min="6" max="6" width="2" hidden="1" customWidth="1"/>
    <col min="7" max="7" width="3" hidden="1" customWidth="1"/>
    <col min="8" max="8" width="11.6640625" hidden="1" customWidth="1"/>
    <col min="9" max="10" width="3" hidden="1" customWidth="1"/>
    <col min="11" max="11" width="11.6640625" hidden="1" customWidth="1"/>
    <col min="12" max="13" width="3" hidden="1" customWidth="1"/>
    <col min="14" max="14" width="11.6640625" hidden="1" customWidth="1"/>
    <col min="15" max="15" width="3" hidden="1" customWidth="1"/>
    <col min="16" max="16" width="2" hidden="1" customWidth="1"/>
    <col min="17" max="17" width="11.6640625" hidden="1" customWidth="1"/>
    <col min="18" max="18" width="3.109375" hidden="1" customWidth="1"/>
    <col min="19" max="19" width="3" hidden="1" customWidth="1"/>
    <col min="20" max="20" width="11.6640625" hidden="1" customWidth="1"/>
    <col min="21" max="21" width="3" hidden="1" customWidth="1"/>
    <col min="22" max="22" width="3.109375" hidden="1" customWidth="1"/>
    <col min="23" max="23" width="11.6640625" hidden="1" customWidth="1"/>
    <col min="24" max="24" width="3.109375" hidden="1" customWidth="1"/>
    <col min="25" max="25" width="2.77734375" hidden="1" customWidth="1"/>
    <col min="26" max="26" width="11.6640625" hidden="1" customWidth="1"/>
    <col min="27" max="28" width="3" hidden="1" customWidth="1"/>
    <col min="29" max="29" width="11.6640625" hidden="1" customWidth="1"/>
    <col min="30" max="31" width="3.21875" hidden="1" customWidth="1"/>
    <col min="32" max="32" width="11.6640625" hidden="1" customWidth="1"/>
    <col min="33" max="33" width="3.109375" hidden="1" customWidth="1"/>
    <col min="34" max="34" width="3" hidden="1" customWidth="1"/>
    <col min="35" max="35" width="11.6640625" hidden="1" customWidth="1"/>
    <col min="36" max="36" width="3" hidden="1" customWidth="1"/>
    <col min="37" max="37" width="3.21875" hidden="1" customWidth="1"/>
    <col min="38" max="38" width="11.6640625" hidden="1" customWidth="1"/>
    <col min="39" max="39" width="3.21875" hidden="1" customWidth="1"/>
    <col min="40" max="40" width="12.109375" style="39" customWidth="1"/>
    <col min="41" max="41" width="12.109375" hidden="1" customWidth="1"/>
    <col min="42" max="42" width="12.109375" customWidth="1"/>
    <col min="43" max="43" width="12.109375" hidden="1" customWidth="1"/>
    <col min="44" max="45" width="11.33203125" hidden="1" customWidth="1"/>
    <col min="46" max="46" width="15.77734375" hidden="1" customWidth="1"/>
    <col min="47" max="47" width="8.77734375" hidden="1" customWidth="1"/>
    <col min="48" max="48" width="11.33203125" style="38" hidden="1" customWidth="1"/>
    <col min="49" max="49" width="11.33203125" style="2" hidden="1" customWidth="1"/>
    <col min="50" max="50" width="8.21875" hidden="1" customWidth="1"/>
    <col min="51" max="51" width="11.33203125" style="38" hidden="1" customWidth="1"/>
    <col min="52" max="52" width="8.88671875" hidden="1" customWidth="1"/>
    <col min="53" max="53" width="19.6640625" customWidth="1"/>
    <col min="54" max="54" width="16.5546875" hidden="1" customWidth="1"/>
    <col min="55" max="55" width="8.88671875" hidden="1" customWidth="1"/>
    <col min="56" max="56" width="15.88671875" hidden="1" customWidth="1"/>
    <col min="57" max="57" width="28.44140625" bestFit="1" customWidth="1"/>
    <col min="58" max="58" width="25" customWidth="1"/>
    <col min="59" max="60" width="8.88671875" customWidth="1"/>
    <col min="61" max="61" width="23.109375" customWidth="1"/>
  </cols>
  <sheetData>
    <row r="1" spans="1:58" x14ac:dyDescent="0.3">
      <c r="A1" s="41" t="s">
        <v>114</v>
      </c>
      <c r="B1" s="41" t="s">
        <v>112</v>
      </c>
      <c r="C1" s="41" t="s">
        <v>115</v>
      </c>
      <c r="D1" s="41"/>
      <c r="E1" s="41" t="s">
        <v>88</v>
      </c>
      <c r="F1" s="41" t="s">
        <v>107</v>
      </c>
      <c r="G1" s="41"/>
      <c r="H1" s="41" t="s">
        <v>89</v>
      </c>
      <c r="I1" s="41" t="s">
        <v>101</v>
      </c>
      <c r="J1" s="41"/>
      <c r="K1" s="41" t="s">
        <v>80</v>
      </c>
      <c r="L1" s="41" t="s">
        <v>100</v>
      </c>
      <c r="M1" s="41"/>
      <c r="N1" s="41" t="s">
        <v>81</v>
      </c>
      <c r="O1" s="41" t="s">
        <v>102</v>
      </c>
      <c r="P1" s="41" t="s">
        <v>103</v>
      </c>
      <c r="Q1" s="41" t="s">
        <v>85</v>
      </c>
      <c r="R1" s="41" t="s">
        <v>104</v>
      </c>
      <c r="S1" s="41" t="s">
        <v>105</v>
      </c>
      <c r="T1" s="41" t="s">
        <v>91</v>
      </c>
      <c r="U1" s="41" t="s">
        <v>105</v>
      </c>
      <c r="V1" s="41" t="s">
        <v>108</v>
      </c>
      <c r="W1" s="41" t="s">
        <v>86</v>
      </c>
      <c r="X1" s="41" t="s">
        <v>120</v>
      </c>
      <c r="Y1" s="41" t="s">
        <v>109</v>
      </c>
      <c r="Z1" s="41" t="s">
        <v>84</v>
      </c>
      <c r="AA1" s="41" t="s">
        <v>121</v>
      </c>
      <c r="AB1" s="41"/>
      <c r="AC1" s="41" t="s">
        <v>83</v>
      </c>
      <c r="AD1" s="41" t="s">
        <v>110</v>
      </c>
      <c r="AE1" s="41" t="s">
        <v>111</v>
      </c>
      <c r="AF1" s="41" t="s">
        <v>87</v>
      </c>
      <c r="AG1" s="41" t="s">
        <v>122</v>
      </c>
      <c r="AH1" s="41" t="s">
        <v>123</v>
      </c>
      <c r="AI1" s="41" t="s">
        <v>79</v>
      </c>
      <c r="AJ1" s="41" t="s">
        <v>124</v>
      </c>
      <c r="AK1" s="41" t="s">
        <v>125</v>
      </c>
      <c r="AL1" s="41" t="s">
        <v>93</v>
      </c>
      <c r="AM1" s="41" t="s">
        <v>126</v>
      </c>
      <c r="AN1" s="44" t="s">
        <v>99</v>
      </c>
      <c r="AQ1" s="43" t="s">
        <v>135</v>
      </c>
      <c r="AR1" s="64"/>
      <c r="AS1" s="43"/>
      <c r="AT1" s="64" t="s">
        <v>136</v>
      </c>
      <c r="AU1" s="43" t="s">
        <v>113</v>
      </c>
      <c r="AV1" s="64" t="s">
        <v>106</v>
      </c>
      <c r="AW1" s="43"/>
      <c r="AX1" s="64" t="s">
        <v>113</v>
      </c>
      <c r="AY1" s="64" t="s">
        <v>106</v>
      </c>
      <c r="BB1" s="64" t="s">
        <v>137</v>
      </c>
    </row>
    <row r="2" spans="1:58" x14ac:dyDescent="0.3">
      <c r="A2" s="27">
        <v>1</v>
      </c>
      <c r="B2" s="4" t="s">
        <v>32</v>
      </c>
      <c r="C2" s="6"/>
      <c r="D2" s="2">
        <f>SUMIFS(F2:F65,C2:C65,"08:00 - 15:00")*F2</f>
        <v>0</v>
      </c>
      <c r="E2" s="42" t="str" cm="1">
        <f t="array" ref="E2">_xlfn.IFS($BB$2=2,VLOOKUP(D2,$AU$2:$AV$54,2,0),$BB$2=3,VLOOKUP(D2,$AX$2:$AY$62,2,0))</f>
        <v xml:space="preserve">          </v>
      </c>
      <c r="F2" s="40">
        <f t="shared" ref="F2:F33" si="0">AND(C2="08:00 - 15:00")*1</f>
        <v>0</v>
      </c>
      <c r="G2" s="2">
        <f>(SUMIFS(I2:I65,C2:C65,"08:30 - 15:30")+$F$67)*I2</f>
        <v>0</v>
      </c>
      <c r="H2" s="42" t="str" cm="1">
        <f t="array" ref="H2">_xlfn.IFS($BB$2=2,VLOOKUP(G2,$AU$2:$AV$54,2,0),$BB$2=3,VLOOKUP(G2,$AX$2:$AY$62,2,0))</f>
        <v xml:space="preserve">          </v>
      </c>
      <c r="I2" s="40">
        <f t="shared" ref="I2:I33" si="1">AND(C2="08:30 - 15:30")*1</f>
        <v>0</v>
      </c>
      <c r="J2" s="2">
        <f>(SUMIFS(L2:L65,C2:C65,"09:00 - 16:00")+$I$67)*L2</f>
        <v>0</v>
      </c>
      <c r="K2" s="42" t="str" cm="1">
        <f t="array" ref="K2">_xlfn.IFS($BB$2=2,VLOOKUP(J2,$AU$2:$AV$54,2,0),$BB$2=3,VLOOKUP(J2,$AX$2:$AY$62,2,0))</f>
        <v xml:space="preserve">          </v>
      </c>
      <c r="L2" s="40">
        <f t="shared" ref="L2:L33" si="2">AND(C2="09:00 - 16:00")*1</f>
        <v>0</v>
      </c>
      <c r="M2" s="2">
        <f>(SUMIFS(O2:O65,C2:C65,"10:00 - 17:00")+$L$67)*O2</f>
        <v>0</v>
      </c>
      <c r="N2" s="42" t="str" cm="1">
        <f t="array" ref="N2">_xlfn.IFS($BB$2=2,VLOOKUP(M2,$AU$2:$AV$54,2,0),$BB$2=3,VLOOKUP(M2,$AX$2:$AY$62,2,0))</f>
        <v xml:space="preserve">          </v>
      </c>
      <c r="O2" s="40">
        <f t="shared" ref="O2:O33" si="3">AND(C2="10:00 - 17:00")*1</f>
        <v>0</v>
      </c>
      <c r="P2" s="2">
        <f>(SUMIFS(R2:R65,C2:C65,"10:00 - 19:00")+$O$67)*R2</f>
        <v>0</v>
      </c>
      <c r="Q2" s="42" t="str" cm="1">
        <f t="array" ref="Q2">_xlfn.IFS($BB$2=2,VLOOKUP(P2,$AU$2:$AV$54,2,0),$BB$2=3,VLOOKUP(P2,$AX$2:$AY$62,2,0))</f>
        <v xml:space="preserve">          </v>
      </c>
      <c r="R2" s="40">
        <f t="shared" ref="R2:R33" si="4">AND(C2="10:00 - 19:00")*1</f>
        <v>0</v>
      </c>
      <c r="S2" s="2">
        <f>(SUMIFS(U2:U65,C2:C65,"12:00 - 19:00")+$R$67)*U2</f>
        <v>0</v>
      </c>
      <c r="T2" s="42" t="str" cm="1">
        <f t="array" ref="T2">_xlfn.IFS($BB$2=2,VLOOKUP(S2,$AU$2:$AV$54,2,0),$BB$2=3,VLOOKUP(S2,$AX$2:$AY$62,2,0))</f>
        <v xml:space="preserve">          </v>
      </c>
      <c r="U2" s="40">
        <f t="shared" ref="U2:U33" si="5">AND(C2="12:00 - 19:00")*1</f>
        <v>0</v>
      </c>
      <c r="V2" s="2">
        <f>(SUMIFS(X2:X65,C2:C65,"12:00 - 21:00")+$U$67)*X2</f>
        <v>0</v>
      </c>
      <c r="W2" s="42" t="str" cm="1">
        <f t="array" ref="W2">_xlfn.IFS($BB$2=2,VLOOKUP(V2,$AU$2:$AV$54,2,0),$BB$2=3,VLOOKUP(V2,$AX$2:$AY$62,2,0))</f>
        <v xml:space="preserve">          </v>
      </c>
      <c r="X2" s="40">
        <f t="shared" ref="X2:X33" si="6">AND(C2="12:00 - 21:00")*1</f>
        <v>0</v>
      </c>
      <c r="Y2" s="2">
        <f>(SUMIFS(AA2:AA65,C2:C65,"12:00 - 21:00")+$X$67)*AA2</f>
        <v>0</v>
      </c>
      <c r="Z2" s="42" t="str" cm="1">
        <f t="array" ref="Z2">_xlfn.IFS($BB$2=2,VLOOKUP(Y2,$AU$2:$AV$54,2,0),$BB$2=3,VLOOKUP(Y2,$AX$2:$AY$62,2,0))</f>
        <v xml:space="preserve">          </v>
      </c>
      <c r="AA2" s="40">
        <f t="shared" ref="AA2:AA33" si="7">AND(C2="13:00 - 22:00")*1</f>
        <v>0</v>
      </c>
      <c r="AB2" s="2">
        <f t="shared" ref="AB2:AB33" si="8">SUMIFS(AD2:AD65,C2:C65,"15:00 - 22:00")*AD2</f>
        <v>0</v>
      </c>
      <c r="AC2" s="42" t="str" cm="1">
        <f t="array" ref="AC2">_xlfn.IFS($BB$2=2,VLOOKUP(AB2,$AU$31:$AV$55,2,0),$BB$2=3,VLOOKUP(AB2,$AX$33:$AY$63,2,0))</f>
        <v xml:space="preserve">      </v>
      </c>
      <c r="AD2" s="40">
        <f t="shared" ref="AD2:AD33" si="9">AND(C2="15:00 - 22:00")*1</f>
        <v>0</v>
      </c>
      <c r="AE2" s="2">
        <f t="shared" ref="AE2:AE33" si="10">(SUMIFS(AG2:AG65,C2:C65,"15:30 - 22:30")+$AD$67)*AG2</f>
        <v>0</v>
      </c>
      <c r="AF2" s="42" t="str" cm="1">
        <f t="array" ref="AF2">_xlfn.IFS($BB$2=2,VLOOKUP(AE2,$AU$31:$AV$55,2,0),$BB$2=3,VLOOKUP(AE2,$AX$33:$AY$63,2,0))</f>
        <v xml:space="preserve">      </v>
      </c>
      <c r="AG2" s="40">
        <f t="shared" ref="AG2:AG33" si="11">AND(C2="15:30 - 22:30")*1</f>
        <v>0</v>
      </c>
      <c r="AH2" s="2">
        <f t="shared" ref="AH2:AH33" si="12">(SUMIFS(AJ2:AJ65,C2:C65,"16:00 - 23:00")+$AG$67)*AJ2</f>
        <v>0</v>
      </c>
      <c r="AI2" s="42" t="str" cm="1">
        <f t="array" ref="AI2">_xlfn.IFS($BB$2=2,VLOOKUP(AH2,$AU$31:$AV$55,2,0),$BB$2=3,VLOOKUP(AH2,$AX$33:$AY$63,2,0))</f>
        <v xml:space="preserve">      </v>
      </c>
      <c r="AJ2" s="40">
        <f t="shared" ref="AJ2:AJ33" si="13">AND(C2="16:00 - 23:00")*1</f>
        <v>0</v>
      </c>
      <c r="AK2" s="2">
        <f>(SUMIFS(AM2:AM65,C2:C65,"17:00 - 00:00")+$AJ$67)*AM2</f>
        <v>0</v>
      </c>
      <c r="AL2" s="42" t="str" cm="1">
        <f t="array" ref="AL2">_xlfn.IFS($BB$2=2,VLOOKUP(AK2,$AU$31:$AV$55,2,0),$BB$2=3,VLOOKUP(AK2,$AX$33:$AY$63,2,0))</f>
        <v xml:space="preserve">      </v>
      </c>
      <c r="AM2" s="40">
        <f t="shared" ref="AM2:AM33" si="14">AND(C2="17:00 - 00:00")*1</f>
        <v>0</v>
      </c>
      <c r="AN2" s="53" t="e">
        <f t="shared" ref="AN2:AN33" si="15">MOD(E2&amp;H2&amp;K2&amp;N2&amp;Q2&amp;T2&amp;W2&amp;Z2&amp;AC2&amp;AF2&amp;AI2&amp;AL2,24)</f>
        <v>#VALUE!</v>
      </c>
      <c r="AO2" s="2">
        <f ca="1">VLOOKUP(A2,Sheet4!$K$2:$L$49,2,TRUE)</f>
        <v>21</v>
      </c>
      <c r="AP2" s="2"/>
      <c r="AQ2" s="38">
        <f ca="1">TIME(AR2,AS2,0)</f>
        <v>0.35625000000000001</v>
      </c>
      <c r="AR2">
        <f ca="1">HOUR(AT2)</f>
        <v>8</v>
      </c>
      <c r="AS2">
        <f ca="1">MINUTE(AT2)</f>
        <v>33</v>
      </c>
      <c r="AT2" s="63">
        <f ca="1">NOW()</f>
        <v>45455.356872800927</v>
      </c>
      <c r="AU2" s="60">
        <v>0</v>
      </c>
      <c r="AV2" s="65" t="s">
        <v>130</v>
      </c>
      <c r="AW2"/>
      <c r="AX2" s="59">
        <v>0</v>
      </c>
      <c r="AY2" s="62" t="s">
        <v>129</v>
      </c>
      <c r="BB2" s="66">
        <v>2</v>
      </c>
      <c r="BD2">
        <v>3</v>
      </c>
    </row>
    <row r="3" spans="1:58" x14ac:dyDescent="0.3">
      <c r="A3" s="4">
        <v>2</v>
      </c>
      <c r="B3" s="4" t="s">
        <v>34</v>
      </c>
      <c r="C3" s="6"/>
      <c r="D3" s="2">
        <f>SUMIFS(F3:F66,C3:C66,"08:00 - 15:00")*F3</f>
        <v>0</v>
      </c>
      <c r="E3" s="42" t="str" cm="1">
        <f t="array" ref="E3">_xlfn.IFS($BB$2=2,VLOOKUP(D3,$AU$2:$AV$54,2,0),$BB$2=3,VLOOKUP(D3,$AX$2:$AY$62,2,0))</f>
        <v xml:space="preserve">          </v>
      </c>
      <c r="F3" s="40">
        <f t="shared" si="0"/>
        <v>0</v>
      </c>
      <c r="G3" s="2">
        <f>(SUMIFS(I3:I66,C3:C66,"08:30 - 15:30")+$F$67)*I3</f>
        <v>0</v>
      </c>
      <c r="H3" s="42" t="str" cm="1">
        <f t="array" ref="H3">_xlfn.IFS($BB$2=2,VLOOKUP(G3,$AU$2:$AV$54,2,0),$BB$2=3,VLOOKUP(G3,$AX$2:$AY$62,2,0))</f>
        <v xml:space="preserve">          </v>
      </c>
      <c r="I3" s="40">
        <f t="shared" si="1"/>
        <v>0</v>
      </c>
      <c r="J3" s="2">
        <f>(SUMIFS(L3:L66,C3:C66,"09:00 - 16:00")+$I$67)*L3</f>
        <v>0</v>
      </c>
      <c r="K3" s="42" t="str" cm="1">
        <f t="array" ref="K3">_xlfn.IFS($BB$2=2,VLOOKUP(J3,$AU$2:$AV$54,2,0),$BB$2=3,VLOOKUP(J3,$AX$2:$AY$62,2,0))</f>
        <v xml:space="preserve">          </v>
      </c>
      <c r="L3" s="40">
        <f t="shared" si="2"/>
        <v>0</v>
      </c>
      <c r="M3" s="2">
        <f>(SUMIFS(O3:O66,C3:C66,"10:00 - 17:00")+$L$67)*O3</f>
        <v>0</v>
      </c>
      <c r="N3" s="42" t="str" cm="1">
        <f t="array" ref="N3">_xlfn.IFS($BB$2=2,VLOOKUP(M3,$AU$2:$AV$54,2,0),$BB$2=3,VLOOKUP(M3,$AX$2:$AY$62,2,0))</f>
        <v xml:space="preserve">          </v>
      </c>
      <c r="O3" s="40">
        <f t="shared" si="3"/>
        <v>0</v>
      </c>
      <c r="P3" s="2">
        <f>(SUMIFS(R3:R66,C3:C66,"10:00 - 19:00")+$O$67)*R3</f>
        <v>0</v>
      </c>
      <c r="Q3" s="42" t="str" cm="1">
        <f t="array" ref="Q3">_xlfn.IFS($BB$2=2,VLOOKUP(P3,$AU$2:$AV$54,2,0),$BB$2=3,VLOOKUP(P3,$AX$2:$AY$62,2,0))</f>
        <v xml:space="preserve">          </v>
      </c>
      <c r="R3" s="40">
        <f t="shared" si="4"/>
        <v>0</v>
      </c>
      <c r="S3" s="2">
        <f>(SUMIFS(U3:U66,C3:C66,"12:00 - 19:00")+$R$67)*U3</f>
        <v>0</v>
      </c>
      <c r="T3" s="42" t="str" cm="1">
        <f t="array" ref="T3">_xlfn.IFS($BB$2=2,VLOOKUP(S3,$AU$2:$AV$54,2,0),$BB$2=3,VLOOKUP(S3,$AX$2:$AY$62,2,0))</f>
        <v xml:space="preserve">          </v>
      </c>
      <c r="U3" s="40">
        <f t="shared" si="5"/>
        <v>0</v>
      </c>
      <c r="V3" s="2">
        <f>(SUMIFS(X3:X66,C3:C66,"12:00 - 21:00")+$U$67)*X3</f>
        <v>0</v>
      </c>
      <c r="W3" s="42" t="str" cm="1">
        <f t="array" ref="W3">_xlfn.IFS($BB$2=2,VLOOKUP(V3,$AU$2:$AV$54,2,0),$BB$2=3,VLOOKUP(V3,$AX$2:$AY$62,2,0))</f>
        <v xml:space="preserve">          </v>
      </c>
      <c r="X3" s="40">
        <f t="shared" si="6"/>
        <v>0</v>
      </c>
      <c r="Y3" s="2">
        <f>(SUMIFS(AA3:AA66,C3:C66,"12:00 - 21:00")+$X$67)*AA3</f>
        <v>0</v>
      </c>
      <c r="Z3" s="42" t="str" cm="1">
        <f t="array" ref="Z3">_xlfn.IFS($BB$2=2,VLOOKUP(Y3,$AU$2:$AV$54,2,0),$BB$2=3,VLOOKUP(Y3,$AX$2:$AY$62,2,0))</f>
        <v xml:space="preserve">          </v>
      </c>
      <c r="AA3" s="40">
        <f t="shared" si="7"/>
        <v>0</v>
      </c>
      <c r="AB3" s="2">
        <f t="shared" si="8"/>
        <v>0</v>
      </c>
      <c r="AC3" s="42" t="str" cm="1">
        <f t="array" ref="AC3">_xlfn.IFS($BB$2=2,VLOOKUP(AB3,$AU$31:$AV$55,2,0),$BB$2=3,VLOOKUP(AB3,$AX$33:$AY$63,2,0))</f>
        <v xml:space="preserve">      </v>
      </c>
      <c r="AD3" s="40">
        <f t="shared" si="9"/>
        <v>0</v>
      </c>
      <c r="AE3" s="2">
        <f t="shared" si="10"/>
        <v>0</v>
      </c>
      <c r="AF3" s="42" t="str" cm="1">
        <f t="array" ref="AF3">_xlfn.IFS($BB$2=2,VLOOKUP(AE3,$AU$31:$AV$55,2,0),$BB$2=3,VLOOKUP(AE3,$AX$33:$AY$63,2,0))</f>
        <v xml:space="preserve">      </v>
      </c>
      <c r="AG3" s="40">
        <f t="shared" si="11"/>
        <v>0</v>
      </c>
      <c r="AH3" s="2">
        <f t="shared" si="12"/>
        <v>0</v>
      </c>
      <c r="AI3" s="42" t="str" cm="1">
        <f t="array" ref="AI3">_xlfn.IFS($BB$2=2,VLOOKUP(AH3,$AU$31:$AV$55,2,0),$BB$2=3,VLOOKUP(AH3,$AX$33:$AY$63,2,0))</f>
        <v xml:space="preserve">      </v>
      </c>
      <c r="AJ3" s="40">
        <f t="shared" si="13"/>
        <v>0</v>
      </c>
      <c r="AK3" s="2">
        <f>(SUMIFS(AM3:AM66,C3:C66,"17:00 - 00:00")+$AJ$67)*AM3</f>
        <v>0</v>
      </c>
      <c r="AL3" s="42" t="str" cm="1">
        <f t="array" ref="AL3">_xlfn.IFS($BB$2=2,VLOOKUP(AK3,$AU$31:$AV$55,2,0),$BB$2=3,VLOOKUP(AK3,$AX$33:$AY$63,2,0))</f>
        <v xml:space="preserve">      </v>
      </c>
      <c r="AM3" s="40">
        <f t="shared" si="14"/>
        <v>0</v>
      </c>
      <c r="AN3" s="52" t="e">
        <f t="shared" si="15"/>
        <v>#VALUE!</v>
      </c>
      <c r="AO3" s="2">
        <f ca="1">VLOOKUP(A3,Sheet4!$K$2:$L$49,2,TRUE)</f>
        <v>21</v>
      </c>
      <c r="AP3" s="2"/>
      <c r="AR3" cm="1">
        <f t="array" aca="1" ref="AR3" ca="1">_xlfn.IFS($BB$2=2,MIN(AT3:AT56),$BB$2=3,MIN(AW3:AW60))</f>
        <v>1</v>
      </c>
      <c r="AS3" cm="1">
        <f t="array" aca="1" ref="AS3" ca="1">_xlfn.IFS($BB$2=2,IF(AT3&lt;=$AR$4,AT3," "),$BB$2=3,IF(AW3&lt;=$AR$4,AW3," "))</f>
        <v>1</v>
      </c>
      <c r="AT3" s="2">
        <f t="shared" ref="AT3:AT30" ca="1" si="16">IF(AV3&gt;=$AQ$2,AU3,"  ")</f>
        <v>1</v>
      </c>
      <c r="AU3" s="60">
        <v>1</v>
      </c>
      <c r="AV3" s="65">
        <v>0.41666666666666669</v>
      </c>
      <c r="AW3" s="2">
        <f ca="1">IF(AY3&gt;=$AQ$2,AX3,"  ")</f>
        <v>1</v>
      </c>
      <c r="AX3" s="59">
        <v>1</v>
      </c>
      <c r="AY3" s="62">
        <v>0.45833333333333331</v>
      </c>
      <c r="BD3">
        <v>2</v>
      </c>
      <c r="BF3" s="70" t="s">
        <v>138</v>
      </c>
    </row>
    <row r="4" spans="1:58" x14ac:dyDescent="0.3">
      <c r="A4" s="27">
        <v>3</v>
      </c>
      <c r="B4" s="4" t="s">
        <v>35</v>
      </c>
      <c r="C4" s="6"/>
      <c r="D4" s="2">
        <f>SUMIFS(F4:F66,C4:C66,"08:00 - 15:00")*F4</f>
        <v>0</v>
      </c>
      <c r="E4" s="42" t="str" cm="1">
        <f t="array" ref="E4">_xlfn.IFS($BB$2=2,VLOOKUP(D4,$AU$2:$AV$54,2,0),$BB$2=3,VLOOKUP(D4,$AX$2:$AY$62,2,0))</f>
        <v xml:space="preserve">          </v>
      </c>
      <c r="F4" s="40">
        <f t="shared" si="0"/>
        <v>0</v>
      </c>
      <c r="G4" s="2">
        <f>(SUMIFS(I4:I66,C4:C66,"08:30 - 15:30")+$F$67)*I4</f>
        <v>0</v>
      </c>
      <c r="H4" s="42" t="str" cm="1">
        <f t="array" ref="H4">_xlfn.IFS($BB$2=2,VLOOKUP(G4,$AU$2:$AV$54,2,0),$BB$2=3,VLOOKUP(G4,$AX$2:$AY$62,2,0))</f>
        <v xml:space="preserve">          </v>
      </c>
      <c r="I4" s="40">
        <f t="shared" si="1"/>
        <v>0</v>
      </c>
      <c r="J4" s="2">
        <f>(SUMIFS(L4:L66,C4:C66,"09:00 - 16:00")+$I$67)*L4</f>
        <v>0</v>
      </c>
      <c r="K4" s="42" t="str" cm="1">
        <f t="array" ref="K4">_xlfn.IFS($BB$2=2,VLOOKUP(J4,$AU$2:$AV$54,2,0),$BB$2=3,VLOOKUP(J4,$AX$2:$AY$62,2,0))</f>
        <v xml:space="preserve">          </v>
      </c>
      <c r="L4" s="40">
        <f t="shared" si="2"/>
        <v>0</v>
      </c>
      <c r="M4" s="2">
        <f>(SUMIFS(O4:O66,C4:C66,"10:00 - 17:00")+$L$67)*O4</f>
        <v>0</v>
      </c>
      <c r="N4" s="42" t="str" cm="1">
        <f t="array" ref="N4">_xlfn.IFS($BB$2=2,VLOOKUP(M4,$AU$2:$AV$54,2,0),$BB$2=3,VLOOKUP(M4,$AX$2:$AY$62,2,0))</f>
        <v xml:space="preserve">          </v>
      </c>
      <c r="O4" s="40">
        <f t="shared" si="3"/>
        <v>0</v>
      </c>
      <c r="P4" s="2">
        <f>(SUMIFS(R4:R66,C4:C66,"10:00 - 19:00")+$O$67)*R4</f>
        <v>0</v>
      </c>
      <c r="Q4" s="42" t="str" cm="1">
        <f t="array" ref="Q4">_xlfn.IFS($BB$2=2,VLOOKUP(P4,$AU$2:$AV$54,2,0),$BB$2=3,VLOOKUP(P4,$AX$2:$AY$62,2,0))</f>
        <v xml:space="preserve">          </v>
      </c>
      <c r="R4" s="40">
        <f t="shared" si="4"/>
        <v>0</v>
      </c>
      <c r="S4" s="2">
        <f>(SUMIFS(U4:U66,C4:C66,"12:00 - 19:00")+$R$67)*U4</f>
        <v>0</v>
      </c>
      <c r="T4" s="42" t="str" cm="1">
        <f t="array" ref="T4">_xlfn.IFS($BB$2=2,VLOOKUP(S4,$AU$2:$AV$54,2,0),$BB$2=3,VLOOKUP(S4,$AX$2:$AY$62,2,0))</f>
        <v xml:space="preserve">          </v>
      </c>
      <c r="U4" s="40">
        <f t="shared" si="5"/>
        <v>0</v>
      </c>
      <c r="V4" s="2">
        <f>(SUMIFS(X4:X66,C4:C66,"12:00 - 21:00")+$U$67)*X4</f>
        <v>0</v>
      </c>
      <c r="W4" s="42" t="str" cm="1">
        <f t="array" ref="W4">_xlfn.IFS($BB$2=2,VLOOKUP(V4,$AU$2:$AV$54,2,0),$BB$2=3,VLOOKUP(V4,$AX$2:$AY$62,2,0))</f>
        <v xml:space="preserve">          </v>
      </c>
      <c r="X4" s="40">
        <f t="shared" si="6"/>
        <v>0</v>
      </c>
      <c r="Y4" s="2">
        <f>(SUMIFS(AA4:AA66,C4:C66,"12:00 - 21:00")+$X$67)*AA4</f>
        <v>0</v>
      </c>
      <c r="Z4" s="42" t="str" cm="1">
        <f t="array" ref="Z4">_xlfn.IFS($BB$2=2,VLOOKUP(Y4,$AU$2:$AV$54,2,0),$BB$2=3,VLOOKUP(Y4,$AX$2:$AY$62,2,0))</f>
        <v xml:space="preserve">          </v>
      </c>
      <c r="AA4" s="40">
        <f t="shared" si="7"/>
        <v>0</v>
      </c>
      <c r="AB4" s="2">
        <f t="shared" si="8"/>
        <v>0</v>
      </c>
      <c r="AC4" s="42" t="str" cm="1">
        <f t="array" ref="AC4">_xlfn.IFS($BB$2=2,VLOOKUP(AB4,$AU$31:$AV$55,2,0),$BB$2=3,VLOOKUP(AB4,$AX$33:$AY$63,2,0))</f>
        <v xml:space="preserve">      </v>
      </c>
      <c r="AD4" s="40">
        <f t="shared" si="9"/>
        <v>0</v>
      </c>
      <c r="AE4" s="2">
        <f t="shared" si="10"/>
        <v>0</v>
      </c>
      <c r="AF4" s="42" t="str" cm="1">
        <f t="array" ref="AF4">_xlfn.IFS($BB$2=2,VLOOKUP(AE4,$AU$31:$AV$55,2,0),$BB$2=3,VLOOKUP(AE4,$AX$33:$AY$63,2,0))</f>
        <v xml:space="preserve">      </v>
      </c>
      <c r="AG4" s="40">
        <f t="shared" si="11"/>
        <v>0</v>
      </c>
      <c r="AH4" s="2">
        <f t="shared" si="12"/>
        <v>0</v>
      </c>
      <c r="AI4" s="42" t="str" cm="1">
        <f t="array" ref="AI4">_xlfn.IFS($BB$2=2,VLOOKUP(AH4,$AU$31:$AV$55,2,0),$BB$2=3,VLOOKUP(AH4,$AX$33:$AY$63,2,0))</f>
        <v xml:space="preserve">      </v>
      </c>
      <c r="AJ4" s="40">
        <f t="shared" si="13"/>
        <v>0</v>
      </c>
      <c r="AK4" s="2">
        <f>(SUMIFS(AM4:AM66,C4:C66,"17:00 - 00:00")+$AJ$67)*AM4</f>
        <v>0</v>
      </c>
      <c r="AL4" s="42" t="str" cm="1">
        <f t="array" ref="AL4">_xlfn.IFS($BB$2=2,VLOOKUP(AK4,$AU$31:$AV$55,2,0),$BB$2=3,VLOOKUP(AK4,$AX$33:$AY$63,2,0))</f>
        <v xml:space="preserve">      </v>
      </c>
      <c r="AM4" s="40">
        <f t="shared" si="14"/>
        <v>0</v>
      </c>
      <c r="AN4" s="53" t="e">
        <f t="shared" si="15"/>
        <v>#VALUE!</v>
      </c>
      <c r="AO4" s="2">
        <f ca="1">VLOOKUP(A4,Sheet4!$K$2:$L$49,2,TRUE)</f>
        <v>21</v>
      </c>
      <c r="AP4" s="2"/>
      <c r="AR4" cm="1">
        <f t="array" aca="1" ref="AR4" ca="1">_xlfn.IFS($BB$2=2,SMALL(AT3:AT55,2),$BB$2=3,SMALL(AW3:AW63,3))</f>
        <v>1</v>
      </c>
      <c r="AS4" t="str" cm="1">
        <f t="array" aca="1" ref="AS4" ca="1">_xlfn.IFS($BB$2=2,IF(AT4&lt;=$AR$4,AT4," "),$BB$2=3,IF(AW4&lt;=$AR$4,AW4," "))</f>
        <v xml:space="preserve"> </v>
      </c>
      <c r="AT4" s="2">
        <f t="shared" ca="1" si="16"/>
        <v>2</v>
      </c>
      <c r="AU4" s="60">
        <v>2</v>
      </c>
      <c r="AV4" s="65">
        <v>0.41666666666666669</v>
      </c>
      <c r="AW4" s="2">
        <f t="shared" ref="AW4:AW63" ca="1" si="17">IF(AY4&gt;=$AQ$2,AX4,"  ")</f>
        <v>2</v>
      </c>
      <c r="AX4" s="59">
        <v>2</v>
      </c>
      <c r="AY4" s="62">
        <v>0.45833333333333331</v>
      </c>
      <c r="BD4" t="s">
        <v>134</v>
      </c>
      <c r="BF4" s="70"/>
    </row>
    <row r="5" spans="1:58" x14ac:dyDescent="0.3">
      <c r="A5" s="4">
        <v>4</v>
      </c>
      <c r="B5" s="4" t="s">
        <v>39</v>
      </c>
      <c r="C5" s="6"/>
      <c r="D5" s="2">
        <f>SUMIFS(F5:F66,C5:C66,"08:00 - 15:00")*F5</f>
        <v>0</v>
      </c>
      <c r="E5" s="42" t="str" cm="1">
        <f t="array" ref="E5">_xlfn.IFS($BB$2=2,VLOOKUP(D5,$AU$2:$AV$54,2,0),$BB$2=3,VLOOKUP(D5,$AX$2:$AY$62,2,0))</f>
        <v xml:space="preserve">          </v>
      </c>
      <c r="F5" s="40">
        <f t="shared" si="0"/>
        <v>0</v>
      </c>
      <c r="G5" s="2">
        <f>(SUMIFS(I5:I66,C5:C66,"08:30 - 15:30")+$F$67)*I5</f>
        <v>0</v>
      </c>
      <c r="H5" s="42" t="str" cm="1">
        <f t="array" ref="H5">_xlfn.IFS($BB$2=2,VLOOKUP(G5,$AU$2:$AV$54,2,0),$BB$2=3,VLOOKUP(G5,$AX$2:$AY$62,2,0))</f>
        <v xml:space="preserve">          </v>
      </c>
      <c r="I5" s="40">
        <f t="shared" si="1"/>
        <v>0</v>
      </c>
      <c r="J5" s="2">
        <f>(SUMIFS(L5:L66,C5:C66,"09:00 - 16:00")+$I$67)*L5</f>
        <v>0</v>
      </c>
      <c r="K5" s="42" t="str" cm="1">
        <f t="array" ref="K5">_xlfn.IFS($BB$2=2,VLOOKUP(J5,$AU$2:$AV$54,2,0),$BB$2=3,VLOOKUP(J5,$AX$2:$AY$62,2,0))</f>
        <v xml:space="preserve">          </v>
      </c>
      <c r="L5" s="40">
        <f t="shared" si="2"/>
        <v>0</v>
      </c>
      <c r="M5" s="2">
        <f>(SUMIFS(O5:O66,C5:C66,"10:00 - 17:00")+$L$67)*O5</f>
        <v>0</v>
      </c>
      <c r="N5" s="42" t="str" cm="1">
        <f t="array" ref="N5">_xlfn.IFS($BB$2=2,VLOOKUP(M5,$AU$2:$AV$54,2,0),$BB$2=3,VLOOKUP(M5,$AX$2:$AY$62,2,0))</f>
        <v xml:space="preserve">          </v>
      </c>
      <c r="O5" s="40">
        <f t="shared" si="3"/>
        <v>0</v>
      </c>
      <c r="P5" s="2">
        <f>(SUMIFS(R5:R66,C5:C66,"10:00 - 19:00")+$O$67)*R5</f>
        <v>0</v>
      </c>
      <c r="Q5" s="42" t="str" cm="1">
        <f t="array" ref="Q5">_xlfn.IFS($BB$2=2,VLOOKUP(P5,$AU$2:$AV$54,2,0),$BB$2=3,VLOOKUP(P5,$AX$2:$AY$62,2,0))</f>
        <v xml:space="preserve">          </v>
      </c>
      <c r="R5" s="40">
        <f t="shared" si="4"/>
        <v>0</v>
      </c>
      <c r="S5" s="2">
        <f>(SUMIFS(U5:U66,C5:C66,"12:00 - 19:00")+$R$67)*U5</f>
        <v>0</v>
      </c>
      <c r="T5" s="42" t="str" cm="1">
        <f t="array" ref="T5">_xlfn.IFS($BB$2=2,VLOOKUP(S5,$AU$2:$AV$54,2,0),$BB$2=3,VLOOKUP(S5,$AX$2:$AY$62,2,0))</f>
        <v xml:space="preserve">          </v>
      </c>
      <c r="U5" s="40">
        <f t="shared" si="5"/>
        <v>0</v>
      </c>
      <c r="V5" s="2">
        <f>(SUMIFS(X5:X66,C5:C66,"12:00 - 21:00")+$U$67)*X5</f>
        <v>0</v>
      </c>
      <c r="W5" s="42" t="str" cm="1">
        <f t="array" ref="W5">_xlfn.IFS($BB$2=2,VLOOKUP(V5,$AU$2:$AV$54,2,0),$BB$2=3,VLOOKUP(V5,$AX$2:$AY$62,2,0))</f>
        <v xml:space="preserve">          </v>
      </c>
      <c r="X5" s="40">
        <f t="shared" si="6"/>
        <v>0</v>
      </c>
      <c r="Y5" s="2">
        <f>(SUMIFS(AA5:AA66,C5:C66,"12:00 - 21:00")+$X$67)*AA5</f>
        <v>0</v>
      </c>
      <c r="Z5" s="42" t="str" cm="1">
        <f t="array" ref="Z5">_xlfn.IFS($BB$2=2,VLOOKUP(Y5,$AU$2:$AV$54,2,0),$BB$2=3,VLOOKUP(Y5,$AX$2:$AY$62,2,0))</f>
        <v xml:space="preserve">          </v>
      </c>
      <c r="AA5" s="40">
        <f t="shared" si="7"/>
        <v>0</v>
      </c>
      <c r="AB5" s="2">
        <f t="shared" si="8"/>
        <v>0</v>
      </c>
      <c r="AC5" s="42" t="str" cm="1">
        <f t="array" ref="AC5">_xlfn.IFS($BB$2=2,VLOOKUP(AB5,$AU$31:$AV$55,2,0),$BB$2=3,VLOOKUP(AB5,$AX$33:$AY$63,2,0))</f>
        <v xml:space="preserve">      </v>
      </c>
      <c r="AD5" s="40">
        <f t="shared" si="9"/>
        <v>0</v>
      </c>
      <c r="AE5" s="2">
        <f t="shared" si="10"/>
        <v>0</v>
      </c>
      <c r="AF5" s="42" t="str" cm="1">
        <f t="array" ref="AF5">_xlfn.IFS($BB$2=2,VLOOKUP(AE5,$AU$31:$AV$55,2,0),$BB$2=3,VLOOKUP(AE5,$AX$33:$AY$63,2,0))</f>
        <v xml:space="preserve">      </v>
      </c>
      <c r="AG5" s="40">
        <f t="shared" si="11"/>
        <v>0</v>
      </c>
      <c r="AH5" s="2">
        <f t="shared" si="12"/>
        <v>0</v>
      </c>
      <c r="AI5" s="42" t="str" cm="1">
        <f t="array" ref="AI5">_xlfn.IFS($BB$2=2,VLOOKUP(AH5,$AU$31:$AV$55,2,0),$BB$2=3,VLOOKUP(AH5,$AX$33:$AY$63,2,0))</f>
        <v xml:space="preserve">      </v>
      </c>
      <c r="AJ5" s="40">
        <f t="shared" si="13"/>
        <v>0</v>
      </c>
      <c r="AK5" s="2">
        <f>(SUMIFS(AM5:AM66,C5:C66,"17:00 - 00:00")+$AJ$67)*AM5</f>
        <v>0</v>
      </c>
      <c r="AL5" s="42" t="str" cm="1">
        <f t="array" ref="AL5">_xlfn.IFS($BB$2=2,VLOOKUP(AK5,$AU$31:$AV$55,2,0),$BB$2=3,VLOOKUP(AK5,$AX$33:$AY$63,2,0))</f>
        <v xml:space="preserve">      </v>
      </c>
      <c r="AM5" s="40">
        <f t="shared" si="14"/>
        <v>0</v>
      </c>
      <c r="AN5" s="52" t="e">
        <f t="shared" si="15"/>
        <v>#VALUE!</v>
      </c>
      <c r="AO5" s="2">
        <f ca="1">VLOOKUP(A5,Sheet4!$K$2:$L$49,2,TRUE)</f>
        <v>21</v>
      </c>
      <c r="AP5" s="2"/>
      <c r="AS5" t="str" cm="1">
        <f t="array" aca="1" ref="AS5" ca="1">_xlfn.IFS($BB$2=2,IF(AT5&lt;=$AR$4,AT5," "),$BB$2=3,IF(AW5&lt;=$AR$4,AW5," "))</f>
        <v xml:space="preserve"> </v>
      </c>
      <c r="AT5" s="2">
        <f t="shared" ca="1" si="16"/>
        <v>3</v>
      </c>
      <c r="AU5" s="60">
        <v>3</v>
      </c>
      <c r="AV5" s="65">
        <v>0.4375</v>
      </c>
      <c r="AW5" s="2">
        <f t="shared" ca="1" si="17"/>
        <v>3</v>
      </c>
      <c r="AX5" s="59">
        <v>3</v>
      </c>
      <c r="AY5" s="62">
        <v>0.45833333333333331</v>
      </c>
      <c r="BD5" t="s">
        <v>133</v>
      </c>
      <c r="BF5" s="70"/>
    </row>
    <row r="6" spans="1:58" x14ac:dyDescent="0.3">
      <c r="A6" s="27">
        <v>5</v>
      </c>
      <c r="B6" s="4" t="s">
        <v>52</v>
      </c>
      <c r="C6" s="6"/>
      <c r="D6" s="2">
        <f t="shared" ref="D6:D37" si="18">SUMIFS(F6:F66,C6:C66,"08:00 - 15:00")*F6</f>
        <v>0</v>
      </c>
      <c r="E6" s="42" t="str" cm="1">
        <f t="array" ref="E6">_xlfn.IFS($BB$2=2,VLOOKUP(D6,$AU$2:$AV$54,2,0),$BB$2=3,VLOOKUP(D6,$AX$2:$AY$62,2,0))</f>
        <v xml:space="preserve">          </v>
      </c>
      <c r="F6" s="40">
        <f t="shared" si="0"/>
        <v>0</v>
      </c>
      <c r="G6" s="2">
        <f t="shared" ref="G6:G37" si="19">(SUMIFS(I6:I66,C6:C66,"08:30 - 15:30")+$F$67)*I6</f>
        <v>0</v>
      </c>
      <c r="H6" s="42" t="str" cm="1">
        <f t="array" ref="H6">_xlfn.IFS($BB$2=2,VLOOKUP(G6,$AU$2:$AV$54,2,0),$BB$2=3,VLOOKUP(G6,$AX$2:$AY$62,2,0))</f>
        <v xml:space="preserve">          </v>
      </c>
      <c r="I6" s="40">
        <f t="shared" si="1"/>
        <v>0</v>
      </c>
      <c r="J6" s="2">
        <f t="shared" ref="J6:J37" si="20">(SUMIFS(L6:L66,C6:C66,"09:00 - 16:00")+$I$67)*L6</f>
        <v>0</v>
      </c>
      <c r="K6" s="42" t="str" cm="1">
        <f t="array" ref="K6">_xlfn.IFS($BB$2=2,VLOOKUP(J6,$AU$2:$AV$54,2,0),$BB$2=3,VLOOKUP(J6,$AX$2:$AY$62,2,0))</f>
        <v xml:space="preserve">          </v>
      </c>
      <c r="L6" s="40">
        <f t="shared" si="2"/>
        <v>0</v>
      </c>
      <c r="M6" s="2">
        <f t="shared" ref="M6:M37" si="21">(SUMIFS(O6:O66,C6:C66,"10:00 - 17:00")+$L$67)*O6</f>
        <v>0</v>
      </c>
      <c r="N6" s="42" t="str" cm="1">
        <f t="array" ref="N6">_xlfn.IFS($BB$2=2,VLOOKUP(M6,$AU$2:$AV$54,2,0),$BB$2=3,VLOOKUP(M6,$AX$2:$AY$62,2,0))</f>
        <v xml:space="preserve">          </v>
      </c>
      <c r="O6" s="40">
        <f t="shared" si="3"/>
        <v>0</v>
      </c>
      <c r="P6" s="2">
        <f t="shared" ref="P6:P37" si="22">(SUMIFS(R6:R66,C6:C66,"10:00 - 19:00")+$O$67)*R6</f>
        <v>0</v>
      </c>
      <c r="Q6" s="42" t="str" cm="1">
        <f t="array" ref="Q6">_xlfn.IFS($BB$2=2,VLOOKUP(P6,$AU$2:$AV$54,2,0),$BB$2=3,VLOOKUP(P6,$AX$2:$AY$62,2,0))</f>
        <v xml:space="preserve">          </v>
      </c>
      <c r="R6" s="40">
        <f t="shared" si="4"/>
        <v>0</v>
      </c>
      <c r="S6" s="2">
        <f t="shared" ref="S6:S37" si="23">(SUMIFS(U6:U66,C6:C66,"12:00 - 19:00")+$R$67)*U6</f>
        <v>0</v>
      </c>
      <c r="T6" s="42" t="str" cm="1">
        <f t="array" ref="T6">_xlfn.IFS($BB$2=2,VLOOKUP(S6,$AU$2:$AV$54,2,0),$BB$2=3,VLOOKUP(S6,$AX$2:$AY$62,2,0))</f>
        <v xml:space="preserve">          </v>
      </c>
      <c r="U6" s="40">
        <f t="shared" si="5"/>
        <v>0</v>
      </c>
      <c r="V6" s="2">
        <f t="shared" ref="V6:V37" si="24">(SUMIFS(X6:X66,C6:C66,"12:00 - 21:00")+$U$67)*X6</f>
        <v>0</v>
      </c>
      <c r="W6" s="42" t="str" cm="1">
        <f t="array" ref="W6">_xlfn.IFS($BB$2=2,VLOOKUP(V6,$AU$2:$AV$54,2,0),$BB$2=3,VLOOKUP(V6,$AX$2:$AY$62,2,0))</f>
        <v xml:space="preserve">          </v>
      </c>
      <c r="X6" s="40">
        <f t="shared" si="6"/>
        <v>0</v>
      </c>
      <c r="Y6" s="2">
        <f t="shared" ref="Y6:Y37" si="25">(SUMIFS(AA6:AA66,C6:C66,"12:00 - 21:00")+$X$67)*AA6</f>
        <v>0</v>
      </c>
      <c r="Z6" s="42" t="str" cm="1">
        <f t="array" ref="Z6">_xlfn.IFS($BB$2=2,VLOOKUP(Y6,$AU$2:$AV$54,2,0),$BB$2=3,VLOOKUP(Y6,$AX$2:$AY$62,2,0))</f>
        <v xml:space="preserve">          </v>
      </c>
      <c r="AA6" s="40">
        <f t="shared" si="7"/>
        <v>0</v>
      </c>
      <c r="AB6" s="2">
        <f t="shared" si="8"/>
        <v>0</v>
      </c>
      <c r="AC6" s="42" t="str" cm="1">
        <f t="array" ref="AC6">_xlfn.IFS($BB$2=2,VLOOKUP(AB6,$AU$31:$AV$55,2,0),$BB$2=3,VLOOKUP(AB6,$AX$33:$AY$63,2,0))</f>
        <v xml:space="preserve">      </v>
      </c>
      <c r="AD6" s="40">
        <f t="shared" si="9"/>
        <v>0</v>
      </c>
      <c r="AE6" s="2">
        <f t="shared" si="10"/>
        <v>0</v>
      </c>
      <c r="AF6" s="42" t="str" cm="1">
        <f t="array" ref="AF6">_xlfn.IFS($BB$2=2,VLOOKUP(AE6,$AU$31:$AV$55,2,0),$BB$2=3,VLOOKUP(AE6,$AX$33:$AY$63,2,0))</f>
        <v xml:space="preserve">      </v>
      </c>
      <c r="AG6" s="40">
        <f t="shared" si="11"/>
        <v>0</v>
      </c>
      <c r="AH6" s="2">
        <f t="shared" si="12"/>
        <v>0</v>
      </c>
      <c r="AI6" s="42" t="str" cm="1">
        <f t="array" ref="AI6">_xlfn.IFS($BB$2=2,VLOOKUP(AH6,$AU$31:$AV$55,2,0),$BB$2=3,VLOOKUP(AH6,$AX$33:$AY$63,2,0))</f>
        <v xml:space="preserve">      </v>
      </c>
      <c r="AJ6" s="40">
        <f t="shared" si="13"/>
        <v>0</v>
      </c>
      <c r="AK6" s="2">
        <f t="shared" ref="AK6:AK37" si="26">(SUMIFS(AM6:AM66,C6:C66,"17:00 - 00:00")+$AJ$67)*AM6</f>
        <v>0</v>
      </c>
      <c r="AL6" s="42" t="str" cm="1">
        <f t="array" ref="AL6">_xlfn.IFS($BB$2=2,VLOOKUP(AK6,$AU$31:$AV$55,2,0),$BB$2=3,VLOOKUP(AK6,$AX$33:$AY$63,2,0))</f>
        <v xml:space="preserve">      </v>
      </c>
      <c r="AM6" s="40">
        <f t="shared" si="14"/>
        <v>0</v>
      </c>
      <c r="AN6" s="53" t="e">
        <f t="shared" si="15"/>
        <v>#VALUE!</v>
      </c>
      <c r="AO6" s="2">
        <f ca="1">VLOOKUP(A6,Sheet4!$K$2:$L$49,2,TRUE)</f>
        <v>21</v>
      </c>
      <c r="AP6" s="2"/>
      <c r="AS6" t="str" cm="1">
        <f t="array" aca="1" ref="AS6" ca="1">_xlfn.IFS($BB$2=2,IF(AT6&lt;=$AR$4,AT6," "),$BB$2=3,IF(AW6&lt;=$AR$4,AW6," "))</f>
        <v xml:space="preserve"> </v>
      </c>
      <c r="AT6" s="2">
        <f t="shared" ca="1" si="16"/>
        <v>4</v>
      </c>
      <c r="AU6" s="60">
        <v>4</v>
      </c>
      <c r="AV6" s="65">
        <v>0.4375</v>
      </c>
      <c r="AW6" s="2">
        <f t="shared" ca="1" si="17"/>
        <v>4</v>
      </c>
      <c r="AX6" s="59">
        <v>4</v>
      </c>
      <c r="AY6" s="62">
        <v>0.47916666666666702</v>
      </c>
      <c r="BF6" s="70"/>
    </row>
    <row r="7" spans="1:58" x14ac:dyDescent="0.3">
      <c r="A7" s="4">
        <v>6</v>
      </c>
      <c r="B7" s="4" t="s">
        <v>51</v>
      </c>
      <c r="C7" s="6"/>
      <c r="D7" s="2">
        <f t="shared" si="18"/>
        <v>0</v>
      </c>
      <c r="E7" s="42" t="str" cm="1">
        <f t="array" ref="E7">_xlfn.IFS($BB$2=2,VLOOKUP(D7,$AU$2:$AV$54,2,0),$BB$2=3,VLOOKUP(D7,$AX$2:$AY$62,2,0))</f>
        <v xml:space="preserve">          </v>
      </c>
      <c r="F7" s="40">
        <f t="shared" si="0"/>
        <v>0</v>
      </c>
      <c r="G7" s="2">
        <f t="shared" si="19"/>
        <v>0</v>
      </c>
      <c r="H7" s="42" t="str" cm="1">
        <f t="array" ref="H7">_xlfn.IFS($BB$2=2,VLOOKUP(G7,$AU$2:$AV$54,2,0),$BB$2=3,VLOOKUP(G7,$AX$2:$AY$62,2,0))</f>
        <v xml:space="preserve">          </v>
      </c>
      <c r="I7" s="40">
        <f t="shared" si="1"/>
        <v>0</v>
      </c>
      <c r="J7" s="2">
        <f t="shared" si="20"/>
        <v>0</v>
      </c>
      <c r="K7" s="42" t="str" cm="1">
        <f t="array" ref="K7">_xlfn.IFS($BB$2=2,VLOOKUP(J7,$AU$2:$AV$54,2,0),$BB$2=3,VLOOKUP(J7,$AX$2:$AY$62,2,0))</f>
        <v xml:space="preserve">          </v>
      </c>
      <c r="L7" s="40">
        <f t="shared" si="2"/>
        <v>0</v>
      </c>
      <c r="M7" s="2">
        <f t="shared" si="21"/>
        <v>0</v>
      </c>
      <c r="N7" s="42" t="str" cm="1">
        <f t="array" ref="N7">_xlfn.IFS($BB$2=2,VLOOKUP(M7,$AU$2:$AV$54,2,0),$BB$2=3,VLOOKUP(M7,$AX$2:$AY$62,2,0))</f>
        <v xml:space="preserve">          </v>
      </c>
      <c r="O7" s="40">
        <f t="shared" si="3"/>
        <v>0</v>
      </c>
      <c r="P7" s="2">
        <f t="shared" si="22"/>
        <v>0</v>
      </c>
      <c r="Q7" s="42" t="str" cm="1">
        <f t="array" ref="Q7">_xlfn.IFS($BB$2=2,VLOOKUP(P7,$AU$2:$AV$54,2,0),$BB$2=3,VLOOKUP(P7,$AX$2:$AY$62,2,0))</f>
        <v xml:space="preserve">          </v>
      </c>
      <c r="R7" s="40">
        <f t="shared" si="4"/>
        <v>0</v>
      </c>
      <c r="S7" s="2">
        <f t="shared" si="23"/>
        <v>0</v>
      </c>
      <c r="T7" s="42" t="str" cm="1">
        <f t="array" ref="T7">_xlfn.IFS($BB$2=2,VLOOKUP(S7,$AU$2:$AV$54,2,0),$BB$2=3,VLOOKUP(S7,$AX$2:$AY$62,2,0))</f>
        <v xml:space="preserve">          </v>
      </c>
      <c r="U7" s="40">
        <f t="shared" si="5"/>
        <v>0</v>
      </c>
      <c r="V7" s="2">
        <f t="shared" si="24"/>
        <v>0</v>
      </c>
      <c r="W7" s="42" t="str" cm="1">
        <f t="array" ref="W7">_xlfn.IFS($BB$2=2,VLOOKUP(V7,$AU$2:$AV$54,2,0),$BB$2=3,VLOOKUP(V7,$AX$2:$AY$62,2,0))</f>
        <v xml:space="preserve">          </v>
      </c>
      <c r="X7" s="40">
        <f t="shared" si="6"/>
        <v>0</v>
      </c>
      <c r="Y7" s="2">
        <f t="shared" si="25"/>
        <v>0</v>
      </c>
      <c r="Z7" s="42" t="str" cm="1">
        <f t="array" ref="Z7">_xlfn.IFS($BB$2=2,VLOOKUP(Y7,$AU$2:$AV$54,2,0),$BB$2=3,VLOOKUP(Y7,$AX$2:$AY$62,2,0))</f>
        <v xml:space="preserve">          </v>
      </c>
      <c r="AA7" s="40">
        <f t="shared" si="7"/>
        <v>0</v>
      </c>
      <c r="AB7" s="2">
        <f t="shared" si="8"/>
        <v>0</v>
      </c>
      <c r="AC7" s="42" t="str" cm="1">
        <f t="array" ref="AC7">_xlfn.IFS($BB$2=2,VLOOKUP(AB7,$AU$31:$AV$55,2,0),$BB$2=3,VLOOKUP(AB7,$AX$33:$AY$63,2,0))</f>
        <v xml:space="preserve">      </v>
      </c>
      <c r="AD7" s="40">
        <f t="shared" si="9"/>
        <v>0</v>
      </c>
      <c r="AE7" s="2">
        <f t="shared" si="10"/>
        <v>0</v>
      </c>
      <c r="AF7" s="42" t="str" cm="1">
        <f t="array" ref="AF7">_xlfn.IFS($BB$2=2,VLOOKUP(AE7,$AU$31:$AV$55,2,0),$BB$2=3,VLOOKUP(AE7,$AX$33:$AY$63,2,0))</f>
        <v xml:space="preserve">      </v>
      </c>
      <c r="AG7" s="40">
        <f t="shared" si="11"/>
        <v>0</v>
      </c>
      <c r="AH7" s="2">
        <f t="shared" si="12"/>
        <v>0</v>
      </c>
      <c r="AI7" s="42" t="str" cm="1">
        <f t="array" ref="AI7">_xlfn.IFS($BB$2=2,VLOOKUP(AH7,$AU$31:$AV$55,2,0),$BB$2=3,VLOOKUP(AH7,$AX$33:$AY$63,2,0))</f>
        <v xml:space="preserve">      </v>
      </c>
      <c r="AJ7" s="40">
        <f t="shared" si="13"/>
        <v>0</v>
      </c>
      <c r="AK7" s="2">
        <f t="shared" si="26"/>
        <v>0</v>
      </c>
      <c r="AL7" s="42" t="str" cm="1">
        <f t="array" ref="AL7">_xlfn.IFS($BB$2=2,VLOOKUP(AK7,$AU$31:$AV$55,2,0),$BB$2=3,VLOOKUP(AK7,$AX$33:$AY$63,2,0))</f>
        <v xml:space="preserve">      </v>
      </c>
      <c r="AM7" s="40">
        <f t="shared" si="14"/>
        <v>0</v>
      </c>
      <c r="AN7" s="52" t="e">
        <f t="shared" si="15"/>
        <v>#VALUE!</v>
      </c>
      <c r="AO7" s="2">
        <f ca="1">VLOOKUP(A7,Sheet4!$K$2:$L$49,2,TRUE)</f>
        <v>21</v>
      </c>
      <c r="AP7" s="2"/>
      <c r="AS7" t="str" cm="1">
        <f t="array" aca="1" ref="AS7" ca="1">_xlfn.IFS($BB$2=2,IF(AT7&lt;=$AR$4,AT7," "),$BB$2=3,IF(AW7&lt;=$AR$4,AW7," "))</f>
        <v xml:space="preserve"> </v>
      </c>
      <c r="AT7" s="2">
        <f t="shared" ca="1" si="16"/>
        <v>5</v>
      </c>
      <c r="AU7" s="60">
        <v>5</v>
      </c>
      <c r="AV7" s="65">
        <v>0.45833333333333331</v>
      </c>
      <c r="AW7" s="2">
        <f t="shared" ca="1" si="17"/>
        <v>5</v>
      </c>
      <c r="AX7" s="59">
        <v>5</v>
      </c>
      <c r="AY7" s="62">
        <v>0.47916666666666702</v>
      </c>
      <c r="BF7" s="70"/>
    </row>
    <row r="8" spans="1:58" x14ac:dyDescent="0.3">
      <c r="A8" s="27">
        <v>7</v>
      </c>
      <c r="B8" s="4" t="s">
        <v>37</v>
      </c>
      <c r="C8" s="6"/>
      <c r="D8" s="2">
        <f t="shared" si="18"/>
        <v>0</v>
      </c>
      <c r="E8" s="42" t="str" cm="1">
        <f t="array" ref="E8">_xlfn.IFS($BB$2=2,VLOOKUP(D8,$AU$2:$AV$54,2,0),$BB$2=3,VLOOKUP(D8,$AX$2:$AY$62,2,0))</f>
        <v xml:space="preserve">          </v>
      </c>
      <c r="F8" s="40">
        <f t="shared" si="0"/>
        <v>0</v>
      </c>
      <c r="G8" s="2">
        <f t="shared" si="19"/>
        <v>0</v>
      </c>
      <c r="H8" s="42" t="str" cm="1">
        <f t="array" ref="H8">_xlfn.IFS($BB$2=2,VLOOKUP(G8,$AU$2:$AV$54,2,0),$BB$2=3,VLOOKUP(G8,$AX$2:$AY$62,2,0))</f>
        <v xml:space="preserve">          </v>
      </c>
      <c r="I8" s="40">
        <f t="shared" si="1"/>
        <v>0</v>
      </c>
      <c r="J8" s="2">
        <f t="shared" si="20"/>
        <v>0</v>
      </c>
      <c r="K8" s="42" t="str" cm="1">
        <f t="array" ref="K8">_xlfn.IFS($BB$2=2,VLOOKUP(J8,$AU$2:$AV$54,2,0),$BB$2=3,VLOOKUP(J8,$AX$2:$AY$62,2,0))</f>
        <v xml:space="preserve">          </v>
      </c>
      <c r="L8" s="40">
        <f t="shared" si="2"/>
        <v>0</v>
      </c>
      <c r="M8" s="2">
        <f t="shared" si="21"/>
        <v>0</v>
      </c>
      <c r="N8" s="42" t="str" cm="1">
        <f t="array" ref="N8">_xlfn.IFS($BB$2=2,VLOOKUP(M8,$AU$2:$AV$54,2,0),$BB$2=3,VLOOKUP(M8,$AX$2:$AY$62,2,0))</f>
        <v xml:space="preserve">          </v>
      </c>
      <c r="O8" s="40">
        <f t="shared" si="3"/>
        <v>0</v>
      </c>
      <c r="P8" s="2">
        <f t="shared" si="22"/>
        <v>0</v>
      </c>
      <c r="Q8" s="42" t="str" cm="1">
        <f t="array" ref="Q8">_xlfn.IFS($BB$2=2,VLOOKUP(P8,$AU$2:$AV$54,2,0),$BB$2=3,VLOOKUP(P8,$AX$2:$AY$62,2,0))</f>
        <v xml:space="preserve">          </v>
      </c>
      <c r="R8" s="40">
        <f t="shared" si="4"/>
        <v>0</v>
      </c>
      <c r="S8" s="2">
        <f t="shared" si="23"/>
        <v>0</v>
      </c>
      <c r="T8" s="42" t="str" cm="1">
        <f t="array" ref="T8">_xlfn.IFS($BB$2=2,VLOOKUP(S8,$AU$2:$AV$54,2,0),$BB$2=3,VLOOKUP(S8,$AX$2:$AY$62,2,0))</f>
        <v xml:space="preserve">          </v>
      </c>
      <c r="U8" s="40">
        <f t="shared" si="5"/>
        <v>0</v>
      </c>
      <c r="V8" s="2">
        <f t="shared" si="24"/>
        <v>0</v>
      </c>
      <c r="W8" s="42" t="str" cm="1">
        <f t="array" ref="W8">_xlfn.IFS($BB$2=2,VLOOKUP(V8,$AU$2:$AV$54,2,0),$BB$2=3,VLOOKUP(V8,$AX$2:$AY$62,2,0))</f>
        <v xml:space="preserve">          </v>
      </c>
      <c r="X8" s="40">
        <f t="shared" si="6"/>
        <v>0</v>
      </c>
      <c r="Y8" s="2">
        <f t="shared" si="25"/>
        <v>0</v>
      </c>
      <c r="Z8" s="42" t="str" cm="1">
        <f t="array" ref="Z8">_xlfn.IFS($BB$2=2,VLOOKUP(Y8,$AU$2:$AV$54,2,0),$BB$2=3,VLOOKUP(Y8,$AX$2:$AY$62,2,0))</f>
        <v xml:space="preserve">          </v>
      </c>
      <c r="AA8" s="40">
        <f t="shared" si="7"/>
        <v>0</v>
      </c>
      <c r="AB8" s="2">
        <f t="shared" si="8"/>
        <v>0</v>
      </c>
      <c r="AC8" s="42" t="str" cm="1">
        <f t="array" ref="AC8">_xlfn.IFS($BB$2=2,VLOOKUP(AB8,$AU$31:$AV$55,2,0),$BB$2=3,VLOOKUP(AB8,$AX$33:$AY$63,2,0))</f>
        <v xml:space="preserve">      </v>
      </c>
      <c r="AD8" s="40">
        <f t="shared" si="9"/>
        <v>0</v>
      </c>
      <c r="AE8" s="2">
        <f t="shared" si="10"/>
        <v>0</v>
      </c>
      <c r="AF8" s="42" t="str" cm="1">
        <f t="array" ref="AF8">_xlfn.IFS($BB$2=2,VLOOKUP(AE8,$AU$31:$AV$55,2,0),$BB$2=3,VLOOKUP(AE8,$AX$33:$AY$63,2,0))</f>
        <v xml:space="preserve">      </v>
      </c>
      <c r="AG8" s="40">
        <f t="shared" si="11"/>
        <v>0</v>
      </c>
      <c r="AH8" s="2">
        <f t="shared" si="12"/>
        <v>0</v>
      </c>
      <c r="AI8" s="42" t="str" cm="1">
        <f t="array" ref="AI8">_xlfn.IFS($BB$2=2,VLOOKUP(AH8,$AU$31:$AV$55,2,0),$BB$2=3,VLOOKUP(AH8,$AX$33:$AY$63,2,0))</f>
        <v xml:space="preserve">      </v>
      </c>
      <c r="AJ8" s="40">
        <f t="shared" si="13"/>
        <v>0</v>
      </c>
      <c r="AK8" s="2">
        <f t="shared" si="26"/>
        <v>0</v>
      </c>
      <c r="AL8" s="42" t="str" cm="1">
        <f t="array" ref="AL8">_xlfn.IFS($BB$2=2,VLOOKUP(AK8,$AU$31:$AV$55,2,0),$BB$2=3,VLOOKUP(AK8,$AX$33:$AY$63,2,0))</f>
        <v xml:space="preserve">      </v>
      </c>
      <c r="AM8" s="40">
        <f t="shared" si="14"/>
        <v>0</v>
      </c>
      <c r="AN8" s="53" t="e">
        <f t="shared" si="15"/>
        <v>#VALUE!</v>
      </c>
      <c r="AO8" s="2">
        <f ca="1">VLOOKUP(A8,Sheet4!$K$2:$L$49,2,TRUE)</f>
        <v>21</v>
      </c>
      <c r="AP8" s="2"/>
      <c r="AS8" t="str" cm="1">
        <f t="array" aca="1" ref="AS8" ca="1">_xlfn.IFS($BB$2=2,IF(AT8&lt;=$AR$4,AT8," "),$BB$2=3,IF(AW8&lt;=$AR$4,AW8," "))</f>
        <v xml:space="preserve"> </v>
      </c>
      <c r="AT8" s="2">
        <f t="shared" ca="1" si="16"/>
        <v>6</v>
      </c>
      <c r="AU8" s="60">
        <v>6</v>
      </c>
      <c r="AV8" s="65">
        <v>0.45833333333333331</v>
      </c>
      <c r="AW8" s="2">
        <f t="shared" ca="1" si="17"/>
        <v>6</v>
      </c>
      <c r="AX8" s="59">
        <v>6</v>
      </c>
      <c r="AY8" s="62">
        <v>0.47916666666666702</v>
      </c>
      <c r="BF8" s="70"/>
    </row>
    <row r="9" spans="1:58" x14ac:dyDescent="0.3">
      <c r="A9" s="4">
        <v>8</v>
      </c>
      <c r="B9" s="4" t="s">
        <v>36</v>
      </c>
      <c r="C9" s="6"/>
      <c r="D9" s="2">
        <f t="shared" si="18"/>
        <v>0</v>
      </c>
      <c r="E9" s="42" t="str" cm="1">
        <f t="array" ref="E9">_xlfn.IFS($BB$2=2,VLOOKUP(D9,$AU$2:$AV$54,2,0),$BB$2=3,VLOOKUP(D9,$AX$2:$AY$62,2,0))</f>
        <v xml:space="preserve">          </v>
      </c>
      <c r="F9" s="40">
        <f t="shared" si="0"/>
        <v>0</v>
      </c>
      <c r="G9" s="2">
        <f t="shared" si="19"/>
        <v>0</v>
      </c>
      <c r="H9" s="42" t="str" cm="1">
        <f t="array" ref="H9">_xlfn.IFS($BB$2=2,VLOOKUP(G9,$AU$2:$AV$54,2,0),$BB$2=3,VLOOKUP(G9,$AX$2:$AY$62,2,0))</f>
        <v xml:space="preserve">          </v>
      </c>
      <c r="I9" s="40">
        <f t="shared" si="1"/>
        <v>0</v>
      </c>
      <c r="J9" s="2">
        <f t="shared" si="20"/>
        <v>0</v>
      </c>
      <c r="K9" s="42" t="str" cm="1">
        <f t="array" ref="K9">_xlfn.IFS($BB$2=2,VLOOKUP(J9,$AU$2:$AV$54,2,0),$BB$2=3,VLOOKUP(J9,$AX$2:$AY$62,2,0))</f>
        <v xml:space="preserve">          </v>
      </c>
      <c r="L9" s="40">
        <f t="shared" si="2"/>
        <v>0</v>
      </c>
      <c r="M9" s="2">
        <f t="shared" si="21"/>
        <v>0</v>
      </c>
      <c r="N9" s="42" t="str" cm="1">
        <f t="array" ref="N9">_xlfn.IFS($BB$2=2,VLOOKUP(M9,$AU$2:$AV$54,2,0),$BB$2=3,VLOOKUP(M9,$AX$2:$AY$62,2,0))</f>
        <v xml:space="preserve">          </v>
      </c>
      <c r="O9" s="40">
        <f t="shared" si="3"/>
        <v>0</v>
      </c>
      <c r="P9" s="2">
        <f t="shared" si="22"/>
        <v>0</v>
      </c>
      <c r="Q9" s="42" t="str" cm="1">
        <f t="array" ref="Q9">_xlfn.IFS($BB$2=2,VLOOKUP(P9,$AU$2:$AV$54,2,0),$BB$2=3,VLOOKUP(P9,$AX$2:$AY$62,2,0))</f>
        <v xml:space="preserve">          </v>
      </c>
      <c r="R9" s="40">
        <f t="shared" si="4"/>
        <v>0</v>
      </c>
      <c r="S9" s="2">
        <f t="shared" si="23"/>
        <v>0</v>
      </c>
      <c r="T9" s="42" t="str" cm="1">
        <f t="array" ref="T9">_xlfn.IFS($BB$2=2,VLOOKUP(S9,$AU$2:$AV$54,2,0),$BB$2=3,VLOOKUP(S9,$AX$2:$AY$62,2,0))</f>
        <v xml:space="preserve">          </v>
      </c>
      <c r="U9" s="40">
        <f t="shared" si="5"/>
        <v>0</v>
      </c>
      <c r="V9" s="2">
        <f t="shared" si="24"/>
        <v>0</v>
      </c>
      <c r="W9" s="42" t="str" cm="1">
        <f t="array" ref="W9">_xlfn.IFS($BB$2=2,VLOOKUP(V9,$AU$2:$AV$54,2,0),$BB$2=3,VLOOKUP(V9,$AX$2:$AY$62,2,0))</f>
        <v xml:space="preserve">          </v>
      </c>
      <c r="X9" s="40">
        <f t="shared" si="6"/>
        <v>0</v>
      </c>
      <c r="Y9" s="2">
        <f t="shared" si="25"/>
        <v>0</v>
      </c>
      <c r="Z9" s="42" t="str" cm="1">
        <f t="array" ref="Z9">_xlfn.IFS($BB$2=2,VLOOKUP(Y9,$AU$2:$AV$54,2,0),$BB$2=3,VLOOKUP(Y9,$AX$2:$AY$62,2,0))</f>
        <v xml:space="preserve">          </v>
      </c>
      <c r="AA9" s="40">
        <f t="shared" si="7"/>
        <v>0</v>
      </c>
      <c r="AB9" s="2">
        <f t="shared" si="8"/>
        <v>0</v>
      </c>
      <c r="AC9" s="42" t="str" cm="1">
        <f t="array" ref="AC9">_xlfn.IFS($BB$2=2,VLOOKUP(AB9,$AU$31:$AV$55,2,0),$BB$2=3,VLOOKUP(AB9,$AX$33:$AY$63,2,0))</f>
        <v xml:space="preserve">      </v>
      </c>
      <c r="AD9" s="40">
        <f t="shared" si="9"/>
        <v>0</v>
      </c>
      <c r="AE9" s="2">
        <f t="shared" si="10"/>
        <v>0</v>
      </c>
      <c r="AF9" s="42" t="str" cm="1">
        <f t="array" ref="AF9">_xlfn.IFS($BB$2=2,VLOOKUP(AE9,$AU$31:$AV$55,2,0),$BB$2=3,VLOOKUP(AE9,$AX$33:$AY$63,2,0))</f>
        <v xml:space="preserve">      </v>
      </c>
      <c r="AG9" s="40">
        <f t="shared" si="11"/>
        <v>0</v>
      </c>
      <c r="AH9" s="2">
        <f t="shared" si="12"/>
        <v>0</v>
      </c>
      <c r="AI9" s="42" t="str" cm="1">
        <f t="array" ref="AI9">_xlfn.IFS($BB$2=2,VLOOKUP(AH9,$AU$31:$AV$55,2,0),$BB$2=3,VLOOKUP(AH9,$AX$33:$AY$63,2,0))</f>
        <v xml:space="preserve">      </v>
      </c>
      <c r="AJ9" s="40">
        <f t="shared" si="13"/>
        <v>0</v>
      </c>
      <c r="AK9" s="2">
        <f t="shared" si="26"/>
        <v>0</v>
      </c>
      <c r="AL9" s="42" t="str" cm="1">
        <f t="array" ref="AL9">_xlfn.IFS($BB$2=2,VLOOKUP(AK9,$AU$31:$AV$55,2,0),$BB$2=3,VLOOKUP(AK9,$AX$33:$AY$63,2,0))</f>
        <v xml:space="preserve">      </v>
      </c>
      <c r="AM9" s="40">
        <f t="shared" si="14"/>
        <v>0</v>
      </c>
      <c r="AN9" s="52" t="e">
        <f t="shared" si="15"/>
        <v>#VALUE!</v>
      </c>
      <c r="AO9" s="2">
        <f ca="1">VLOOKUP(A9,Sheet4!$K$2:$L$49,2,TRUE)</f>
        <v>21</v>
      </c>
      <c r="AP9" s="2"/>
      <c r="AS9" t="str" cm="1">
        <f t="array" aca="1" ref="AS9" ca="1">_xlfn.IFS($BB$2=2,IF(AT9&lt;=$AR$4,AT9," "),$BB$2=3,IF(AW9&lt;=$AR$4,AW9," "))</f>
        <v xml:space="preserve"> </v>
      </c>
      <c r="AT9" s="2">
        <f t="shared" ca="1" si="16"/>
        <v>7</v>
      </c>
      <c r="AU9" s="60">
        <v>7</v>
      </c>
      <c r="AV9" s="65">
        <v>0.47916666666666702</v>
      </c>
      <c r="AW9" s="2">
        <f t="shared" ca="1" si="17"/>
        <v>7</v>
      </c>
      <c r="AX9" s="59">
        <v>7</v>
      </c>
      <c r="AY9" s="62">
        <v>0.5</v>
      </c>
      <c r="BF9" s="70"/>
    </row>
    <row r="10" spans="1:58" x14ac:dyDescent="0.3">
      <c r="A10" s="27">
        <v>9</v>
      </c>
      <c r="B10" s="4" t="s">
        <v>47</v>
      </c>
      <c r="C10" s="6"/>
      <c r="D10" s="2">
        <f t="shared" si="18"/>
        <v>0</v>
      </c>
      <c r="E10" s="42" t="str" cm="1">
        <f t="array" ref="E10">_xlfn.IFS($BB$2=2,VLOOKUP(D10,$AU$2:$AV$54,2,0),$BB$2=3,VLOOKUP(D10,$AX$2:$AY$62,2,0))</f>
        <v xml:space="preserve">          </v>
      </c>
      <c r="F10" s="40">
        <f t="shared" si="0"/>
        <v>0</v>
      </c>
      <c r="G10" s="2">
        <f t="shared" si="19"/>
        <v>0</v>
      </c>
      <c r="H10" s="42" t="str" cm="1">
        <f t="array" ref="H10">_xlfn.IFS($BB$2=2,VLOOKUP(G10,$AU$2:$AV$54,2,0),$BB$2=3,VLOOKUP(G10,$AX$2:$AY$62,2,0))</f>
        <v xml:space="preserve">          </v>
      </c>
      <c r="I10" s="40">
        <f t="shared" si="1"/>
        <v>0</v>
      </c>
      <c r="J10" s="2">
        <f t="shared" si="20"/>
        <v>0</v>
      </c>
      <c r="K10" s="42" t="str" cm="1">
        <f t="array" ref="K10">_xlfn.IFS($BB$2=2,VLOOKUP(J10,$AU$2:$AV$54,2,0),$BB$2=3,VLOOKUP(J10,$AX$2:$AY$62,2,0))</f>
        <v xml:space="preserve">          </v>
      </c>
      <c r="L10" s="40">
        <f t="shared" si="2"/>
        <v>0</v>
      </c>
      <c r="M10" s="2">
        <f t="shared" si="21"/>
        <v>0</v>
      </c>
      <c r="N10" s="42" t="str" cm="1">
        <f t="array" ref="N10">_xlfn.IFS($BB$2=2,VLOOKUP(M10,$AU$2:$AV$54,2,0),$BB$2=3,VLOOKUP(M10,$AX$2:$AY$62,2,0))</f>
        <v xml:space="preserve">          </v>
      </c>
      <c r="O10" s="40">
        <f t="shared" si="3"/>
        <v>0</v>
      </c>
      <c r="P10" s="2">
        <f t="shared" si="22"/>
        <v>0</v>
      </c>
      <c r="Q10" s="42" t="str" cm="1">
        <f t="array" ref="Q10">_xlfn.IFS($BB$2=2,VLOOKUP(P10,$AU$2:$AV$54,2,0),$BB$2=3,VLOOKUP(P10,$AX$2:$AY$62,2,0))</f>
        <v xml:space="preserve">          </v>
      </c>
      <c r="R10" s="40">
        <f t="shared" si="4"/>
        <v>0</v>
      </c>
      <c r="S10" s="2">
        <f t="shared" si="23"/>
        <v>0</v>
      </c>
      <c r="T10" s="42" t="str" cm="1">
        <f t="array" ref="T10">_xlfn.IFS($BB$2=2,VLOOKUP(S10,$AU$2:$AV$54,2,0),$BB$2=3,VLOOKUP(S10,$AX$2:$AY$62,2,0))</f>
        <v xml:space="preserve">          </v>
      </c>
      <c r="U10" s="40">
        <f t="shared" si="5"/>
        <v>0</v>
      </c>
      <c r="V10" s="2">
        <f t="shared" si="24"/>
        <v>0</v>
      </c>
      <c r="W10" s="42" t="str" cm="1">
        <f t="array" ref="W10">_xlfn.IFS($BB$2=2,VLOOKUP(V10,$AU$2:$AV$54,2,0),$BB$2=3,VLOOKUP(V10,$AX$2:$AY$62,2,0))</f>
        <v xml:space="preserve">          </v>
      </c>
      <c r="X10" s="40">
        <f t="shared" si="6"/>
        <v>0</v>
      </c>
      <c r="Y10" s="2">
        <f t="shared" si="25"/>
        <v>0</v>
      </c>
      <c r="Z10" s="42" t="str" cm="1">
        <f t="array" ref="Z10">_xlfn.IFS($BB$2=2,VLOOKUP(Y10,$AU$2:$AV$54,2,0),$BB$2=3,VLOOKUP(Y10,$AX$2:$AY$62,2,0))</f>
        <v xml:space="preserve">          </v>
      </c>
      <c r="AA10" s="40">
        <f t="shared" si="7"/>
        <v>0</v>
      </c>
      <c r="AB10" s="2">
        <f t="shared" si="8"/>
        <v>0</v>
      </c>
      <c r="AC10" s="42" t="str" cm="1">
        <f t="array" ref="AC10">_xlfn.IFS($BB$2=2,VLOOKUP(AB10,$AU$31:$AV$55,2,0),$BB$2=3,VLOOKUP(AB10,$AX$33:$AY$63,2,0))</f>
        <v xml:space="preserve">      </v>
      </c>
      <c r="AD10" s="40">
        <f t="shared" si="9"/>
        <v>0</v>
      </c>
      <c r="AE10" s="2">
        <f t="shared" si="10"/>
        <v>0</v>
      </c>
      <c r="AF10" s="42" t="str" cm="1">
        <f t="array" ref="AF10">_xlfn.IFS($BB$2=2,VLOOKUP(AE10,$AU$31:$AV$55,2,0),$BB$2=3,VLOOKUP(AE10,$AX$33:$AY$63,2,0))</f>
        <v xml:space="preserve">      </v>
      </c>
      <c r="AG10" s="40">
        <f t="shared" si="11"/>
        <v>0</v>
      </c>
      <c r="AH10" s="2">
        <f t="shared" si="12"/>
        <v>0</v>
      </c>
      <c r="AI10" s="42" t="str" cm="1">
        <f t="array" ref="AI10">_xlfn.IFS($BB$2=2,VLOOKUP(AH10,$AU$31:$AV$55,2,0),$BB$2=3,VLOOKUP(AH10,$AX$33:$AY$63,2,0))</f>
        <v xml:space="preserve">      </v>
      </c>
      <c r="AJ10" s="40">
        <f t="shared" si="13"/>
        <v>0</v>
      </c>
      <c r="AK10" s="2">
        <f t="shared" si="26"/>
        <v>0</v>
      </c>
      <c r="AL10" s="42" t="str" cm="1">
        <f t="array" ref="AL10">_xlfn.IFS($BB$2=2,VLOOKUP(AK10,$AU$31:$AV$55,2,0),$BB$2=3,VLOOKUP(AK10,$AX$33:$AY$63,2,0))</f>
        <v xml:space="preserve">      </v>
      </c>
      <c r="AM10" s="40">
        <f t="shared" si="14"/>
        <v>0</v>
      </c>
      <c r="AN10" s="53" t="e">
        <f t="shared" si="15"/>
        <v>#VALUE!</v>
      </c>
      <c r="AO10" s="2">
        <f ca="1">VLOOKUP(A10,Sheet4!$K$2:$L$49,2,TRUE)</f>
        <v>21</v>
      </c>
      <c r="AP10" s="2"/>
      <c r="AS10" t="str" cm="1">
        <f t="array" aca="1" ref="AS10" ca="1">_xlfn.IFS($BB$2=2,IF(AT10&lt;=$AR$4,AT10," "),$BB$2=3,IF(AW10&lt;=$AR$4,AW10," "))</f>
        <v xml:space="preserve"> </v>
      </c>
      <c r="AT10" s="2">
        <f t="shared" ca="1" si="16"/>
        <v>8</v>
      </c>
      <c r="AU10" s="60">
        <v>8</v>
      </c>
      <c r="AV10" s="65">
        <v>0.47916666666666702</v>
      </c>
      <c r="AW10" s="2">
        <f t="shared" ca="1" si="17"/>
        <v>8</v>
      </c>
      <c r="AX10" s="59">
        <v>8</v>
      </c>
      <c r="AY10" s="62">
        <v>0.5</v>
      </c>
      <c r="BF10" s="70"/>
    </row>
    <row r="11" spans="1:58" x14ac:dyDescent="0.3">
      <c r="A11" s="4">
        <v>10</v>
      </c>
      <c r="B11" s="4" t="s">
        <v>43</v>
      </c>
      <c r="C11" s="6"/>
      <c r="D11" s="2">
        <f t="shared" si="18"/>
        <v>0</v>
      </c>
      <c r="E11" s="42" t="str" cm="1">
        <f t="array" ref="E11">_xlfn.IFS($BB$2=2,VLOOKUP(D11,$AU$2:$AV$54,2,0),$BB$2=3,VLOOKUP(D11,$AX$2:$AY$62,2,0))</f>
        <v xml:space="preserve">          </v>
      </c>
      <c r="F11" s="40">
        <f t="shared" si="0"/>
        <v>0</v>
      </c>
      <c r="G11" s="2">
        <f t="shared" si="19"/>
        <v>0</v>
      </c>
      <c r="H11" s="42" t="str" cm="1">
        <f t="array" ref="H11">_xlfn.IFS($BB$2=2,VLOOKUP(G11,$AU$2:$AV$54,2,0),$BB$2=3,VLOOKUP(G11,$AX$2:$AY$62,2,0))</f>
        <v xml:space="preserve">          </v>
      </c>
      <c r="I11" s="40">
        <f t="shared" si="1"/>
        <v>0</v>
      </c>
      <c r="J11" s="2">
        <f t="shared" si="20"/>
        <v>0</v>
      </c>
      <c r="K11" s="42" t="str" cm="1">
        <f t="array" ref="K11">_xlfn.IFS($BB$2=2,VLOOKUP(J11,$AU$2:$AV$54,2,0),$BB$2=3,VLOOKUP(J11,$AX$2:$AY$62,2,0))</f>
        <v xml:space="preserve">          </v>
      </c>
      <c r="L11" s="40">
        <f t="shared" si="2"/>
        <v>0</v>
      </c>
      <c r="M11" s="2">
        <f t="shared" si="21"/>
        <v>0</v>
      </c>
      <c r="N11" s="42" t="str" cm="1">
        <f t="array" ref="N11">_xlfn.IFS($BB$2=2,VLOOKUP(M11,$AU$2:$AV$54,2,0),$BB$2=3,VLOOKUP(M11,$AX$2:$AY$62,2,0))</f>
        <v xml:space="preserve">          </v>
      </c>
      <c r="O11" s="40">
        <f t="shared" si="3"/>
        <v>0</v>
      </c>
      <c r="P11" s="2">
        <f t="shared" si="22"/>
        <v>0</v>
      </c>
      <c r="Q11" s="42" t="str" cm="1">
        <f t="array" ref="Q11">_xlfn.IFS($BB$2=2,VLOOKUP(P11,$AU$2:$AV$54,2,0),$BB$2=3,VLOOKUP(P11,$AX$2:$AY$62,2,0))</f>
        <v xml:space="preserve">          </v>
      </c>
      <c r="R11" s="40">
        <f t="shared" si="4"/>
        <v>0</v>
      </c>
      <c r="S11" s="2">
        <f t="shared" si="23"/>
        <v>0</v>
      </c>
      <c r="T11" s="42" t="str" cm="1">
        <f t="array" ref="T11">_xlfn.IFS($BB$2=2,VLOOKUP(S11,$AU$2:$AV$54,2,0),$BB$2=3,VLOOKUP(S11,$AX$2:$AY$62,2,0))</f>
        <v xml:space="preserve">          </v>
      </c>
      <c r="U11" s="40">
        <f t="shared" si="5"/>
        <v>0</v>
      </c>
      <c r="V11" s="2">
        <f t="shared" si="24"/>
        <v>0</v>
      </c>
      <c r="W11" s="42" t="str" cm="1">
        <f t="array" ref="W11">_xlfn.IFS($BB$2=2,VLOOKUP(V11,$AU$2:$AV$54,2,0),$BB$2=3,VLOOKUP(V11,$AX$2:$AY$62,2,0))</f>
        <v xml:space="preserve">          </v>
      </c>
      <c r="X11" s="40">
        <f t="shared" si="6"/>
        <v>0</v>
      </c>
      <c r="Y11" s="2">
        <f t="shared" si="25"/>
        <v>0</v>
      </c>
      <c r="Z11" s="42" t="str" cm="1">
        <f t="array" ref="Z11">_xlfn.IFS($BB$2=2,VLOOKUP(Y11,$AU$2:$AV$54,2,0),$BB$2=3,VLOOKUP(Y11,$AX$2:$AY$62,2,0))</f>
        <v xml:space="preserve">          </v>
      </c>
      <c r="AA11" s="40">
        <f t="shared" si="7"/>
        <v>0</v>
      </c>
      <c r="AB11" s="2">
        <f t="shared" si="8"/>
        <v>0</v>
      </c>
      <c r="AC11" s="42" t="str" cm="1">
        <f t="array" ref="AC11">_xlfn.IFS($BB$2=2,VLOOKUP(AB11,$AU$31:$AV$55,2,0),$BB$2=3,VLOOKUP(AB11,$AX$33:$AY$63,2,0))</f>
        <v xml:space="preserve">      </v>
      </c>
      <c r="AD11" s="40">
        <f t="shared" si="9"/>
        <v>0</v>
      </c>
      <c r="AE11" s="2">
        <f t="shared" si="10"/>
        <v>0</v>
      </c>
      <c r="AF11" s="42" t="str" cm="1">
        <f t="array" ref="AF11">_xlfn.IFS($BB$2=2,VLOOKUP(AE11,$AU$31:$AV$55,2,0),$BB$2=3,VLOOKUP(AE11,$AX$33:$AY$63,2,0))</f>
        <v xml:space="preserve">      </v>
      </c>
      <c r="AG11" s="40">
        <f t="shared" si="11"/>
        <v>0</v>
      </c>
      <c r="AH11" s="2">
        <f t="shared" si="12"/>
        <v>0</v>
      </c>
      <c r="AI11" s="42" t="str" cm="1">
        <f t="array" ref="AI11">_xlfn.IFS($BB$2=2,VLOOKUP(AH11,$AU$31:$AV$55,2,0),$BB$2=3,VLOOKUP(AH11,$AX$33:$AY$63,2,0))</f>
        <v xml:space="preserve">      </v>
      </c>
      <c r="AJ11" s="40">
        <f t="shared" si="13"/>
        <v>0</v>
      </c>
      <c r="AK11" s="2">
        <f t="shared" si="26"/>
        <v>0</v>
      </c>
      <c r="AL11" s="42" t="str" cm="1">
        <f t="array" ref="AL11">_xlfn.IFS($BB$2=2,VLOOKUP(AK11,$AU$31:$AV$55,2,0),$BB$2=3,VLOOKUP(AK11,$AX$33:$AY$63,2,0))</f>
        <v xml:space="preserve">      </v>
      </c>
      <c r="AM11" s="40">
        <f t="shared" si="14"/>
        <v>0</v>
      </c>
      <c r="AN11" s="52" t="e">
        <f t="shared" si="15"/>
        <v>#VALUE!</v>
      </c>
      <c r="AO11" s="2">
        <f ca="1">VLOOKUP(A11,Sheet4!$K$2:$L$49,2,TRUE)</f>
        <v>21</v>
      </c>
      <c r="AP11" s="2"/>
      <c r="AS11" t="str" cm="1">
        <f t="array" aca="1" ref="AS11" ca="1">_xlfn.IFS($BB$2=2,IF(AT11&lt;=$AR$4,AT11," "),$BB$2=3,IF(AW11&lt;=$AR$4,AW11," "))</f>
        <v xml:space="preserve"> </v>
      </c>
      <c r="AT11" s="2">
        <f t="shared" ca="1" si="16"/>
        <v>9</v>
      </c>
      <c r="AU11" s="60">
        <v>9</v>
      </c>
      <c r="AV11" s="65">
        <v>0.5</v>
      </c>
      <c r="AW11" s="2">
        <f t="shared" ca="1" si="17"/>
        <v>9</v>
      </c>
      <c r="AX11" s="59">
        <v>9</v>
      </c>
      <c r="AY11" s="62">
        <v>0.5</v>
      </c>
      <c r="BF11" s="70"/>
    </row>
    <row r="12" spans="1:58" x14ac:dyDescent="0.3">
      <c r="A12" s="27">
        <v>11</v>
      </c>
      <c r="B12" s="4" t="s">
        <v>42</v>
      </c>
      <c r="C12" s="6"/>
      <c r="D12" s="2">
        <f t="shared" si="18"/>
        <v>0</v>
      </c>
      <c r="E12" s="42" t="str" cm="1">
        <f t="array" ref="E12">_xlfn.IFS($BB$2=2,VLOOKUP(D12,$AU$2:$AV$54,2,0),$BB$2=3,VLOOKUP(D12,$AX$2:$AY$62,2,0))</f>
        <v xml:space="preserve">          </v>
      </c>
      <c r="F12" s="40">
        <f t="shared" si="0"/>
        <v>0</v>
      </c>
      <c r="G12" s="2">
        <f t="shared" si="19"/>
        <v>0</v>
      </c>
      <c r="H12" s="42" t="str" cm="1">
        <f t="array" ref="H12">_xlfn.IFS($BB$2=2,VLOOKUP(G12,$AU$2:$AV$54,2,0),$BB$2=3,VLOOKUP(G12,$AX$2:$AY$62,2,0))</f>
        <v xml:space="preserve">          </v>
      </c>
      <c r="I12" s="40">
        <f t="shared" si="1"/>
        <v>0</v>
      </c>
      <c r="J12" s="2">
        <f t="shared" si="20"/>
        <v>0</v>
      </c>
      <c r="K12" s="42" t="str" cm="1">
        <f t="array" ref="K12">_xlfn.IFS($BB$2=2,VLOOKUP(J12,$AU$2:$AV$54,2,0),$BB$2=3,VLOOKUP(J12,$AX$2:$AY$62,2,0))</f>
        <v xml:space="preserve">          </v>
      </c>
      <c r="L12" s="40">
        <f t="shared" si="2"/>
        <v>0</v>
      </c>
      <c r="M12" s="2">
        <f t="shared" si="21"/>
        <v>0</v>
      </c>
      <c r="N12" s="42" t="str" cm="1">
        <f t="array" ref="N12">_xlfn.IFS($BB$2=2,VLOOKUP(M12,$AU$2:$AV$54,2,0),$BB$2=3,VLOOKUP(M12,$AX$2:$AY$62,2,0))</f>
        <v xml:space="preserve">          </v>
      </c>
      <c r="O12" s="40">
        <f t="shared" si="3"/>
        <v>0</v>
      </c>
      <c r="P12" s="2">
        <f t="shared" si="22"/>
        <v>0</v>
      </c>
      <c r="Q12" s="42" t="str" cm="1">
        <f t="array" ref="Q12">_xlfn.IFS($BB$2=2,VLOOKUP(P12,$AU$2:$AV$54,2,0),$BB$2=3,VLOOKUP(P12,$AX$2:$AY$62,2,0))</f>
        <v xml:space="preserve">          </v>
      </c>
      <c r="R12" s="40">
        <f t="shared" si="4"/>
        <v>0</v>
      </c>
      <c r="S12" s="2">
        <f t="shared" si="23"/>
        <v>0</v>
      </c>
      <c r="T12" s="42" t="str" cm="1">
        <f t="array" ref="T12">_xlfn.IFS($BB$2=2,VLOOKUP(S12,$AU$2:$AV$54,2,0),$BB$2=3,VLOOKUP(S12,$AX$2:$AY$62,2,0))</f>
        <v xml:space="preserve">          </v>
      </c>
      <c r="U12" s="40">
        <f t="shared" si="5"/>
        <v>0</v>
      </c>
      <c r="V12" s="2">
        <f t="shared" si="24"/>
        <v>0</v>
      </c>
      <c r="W12" s="42" t="str" cm="1">
        <f t="array" ref="W12">_xlfn.IFS($BB$2=2,VLOOKUP(V12,$AU$2:$AV$54,2,0),$BB$2=3,VLOOKUP(V12,$AX$2:$AY$62,2,0))</f>
        <v xml:space="preserve">          </v>
      </c>
      <c r="X12" s="40">
        <f t="shared" si="6"/>
        <v>0</v>
      </c>
      <c r="Y12" s="2">
        <f t="shared" si="25"/>
        <v>0</v>
      </c>
      <c r="Z12" s="42" t="str" cm="1">
        <f t="array" ref="Z12">_xlfn.IFS($BB$2=2,VLOOKUP(Y12,$AU$2:$AV$54,2,0),$BB$2=3,VLOOKUP(Y12,$AX$2:$AY$62,2,0))</f>
        <v xml:space="preserve">          </v>
      </c>
      <c r="AA12" s="40">
        <f t="shared" si="7"/>
        <v>0</v>
      </c>
      <c r="AB12" s="2">
        <f t="shared" si="8"/>
        <v>0</v>
      </c>
      <c r="AC12" s="42" t="str" cm="1">
        <f t="array" ref="AC12">_xlfn.IFS($BB$2=2,VLOOKUP(AB12,$AU$31:$AV$55,2,0),$BB$2=3,VLOOKUP(AB12,$AX$33:$AY$63,2,0))</f>
        <v xml:space="preserve">      </v>
      </c>
      <c r="AD12" s="40">
        <f t="shared" si="9"/>
        <v>0</v>
      </c>
      <c r="AE12" s="2">
        <f t="shared" si="10"/>
        <v>0</v>
      </c>
      <c r="AF12" s="42" t="str" cm="1">
        <f t="array" ref="AF12">_xlfn.IFS($BB$2=2,VLOOKUP(AE12,$AU$31:$AV$55,2,0),$BB$2=3,VLOOKUP(AE12,$AX$33:$AY$63,2,0))</f>
        <v xml:space="preserve">      </v>
      </c>
      <c r="AG12" s="40">
        <f t="shared" si="11"/>
        <v>0</v>
      </c>
      <c r="AH12" s="2">
        <f t="shared" si="12"/>
        <v>0</v>
      </c>
      <c r="AI12" s="42" t="str" cm="1">
        <f t="array" ref="AI12">_xlfn.IFS($BB$2=2,VLOOKUP(AH12,$AU$31:$AV$55,2,0),$BB$2=3,VLOOKUP(AH12,$AX$33:$AY$63,2,0))</f>
        <v xml:space="preserve">      </v>
      </c>
      <c r="AJ12" s="40">
        <f t="shared" si="13"/>
        <v>0</v>
      </c>
      <c r="AK12" s="2">
        <f t="shared" si="26"/>
        <v>0</v>
      </c>
      <c r="AL12" s="42" t="str" cm="1">
        <f t="array" ref="AL12">_xlfn.IFS($BB$2=2,VLOOKUP(AK12,$AU$31:$AV$55,2,0),$BB$2=3,VLOOKUP(AK12,$AX$33:$AY$63,2,0))</f>
        <v xml:space="preserve">      </v>
      </c>
      <c r="AM12" s="40">
        <f t="shared" si="14"/>
        <v>0</v>
      </c>
      <c r="AN12" s="53" t="e">
        <f t="shared" si="15"/>
        <v>#VALUE!</v>
      </c>
      <c r="AO12" s="2">
        <f ca="1">VLOOKUP(A12,Sheet4!$K$2:$L$49,2,TRUE)</f>
        <v>21</v>
      </c>
      <c r="AP12" s="2"/>
      <c r="AS12" t="str" cm="1">
        <f t="array" aca="1" ref="AS12" ca="1">_xlfn.IFS($BB$2=2,IF(AT12&lt;=$AR$4,AT12," "),$BB$2=3,IF(AW12&lt;=$AR$4,AW12," "))</f>
        <v xml:space="preserve"> </v>
      </c>
      <c r="AT12" s="2">
        <f t="shared" ca="1" si="16"/>
        <v>10</v>
      </c>
      <c r="AU12" s="60">
        <v>10</v>
      </c>
      <c r="AV12" s="65">
        <v>0.5</v>
      </c>
      <c r="AW12" s="2">
        <f t="shared" ca="1" si="17"/>
        <v>10</v>
      </c>
      <c r="AX12" s="59">
        <v>10</v>
      </c>
      <c r="AY12" s="62">
        <v>0.52083333333333404</v>
      </c>
    </row>
    <row r="13" spans="1:58" x14ac:dyDescent="0.3">
      <c r="A13" s="4">
        <v>12</v>
      </c>
      <c r="B13" s="4" t="s">
        <v>45</v>
      </c>
      <c r="C13" s="6"/>
      <c r="D13" s="2">
        <f t="shared" si="18"/>
        <v>0</v>
      </c>
      <c r="E13" s="42" t="str" cm="1">
        <f t="array" ref="E13">_xlfn.IFS($BB$2=2,VLOOKUP(D13,$AU$2:$AV$54,2,0),$BB$2=3,VLOOKUP(D13,$AX$2:$AY$62,2,0))</f>
        <v xml:space="preserve">          </v>
      </c>
      <c r="F13" s="40">
        <f t="shared" si="0"/>
        <v>0</v>
      </c>
      <c r="G13" s="2">
        <f t="shared" si="19"/>
        <v>0</v>
      </c>
      <c r="H13" s="42" t="str" cm="1">
        <f t="array" ref="H13">_xlfn.IFS($BB$2=2,VLOOKUP(G13,$AU$2:$AV$54,2,0),$BB$2=3,VLOOKUP(G13,$AX$2:$AY$62,2,0))</f>
        <v xml:space="preserve">          </v>
      </c>
      <c r="I13" s="40">
        <f t="shared" si="1"/>
        <v>0</v>
      </c>
      <c r="J13" s="2">
        <f t="shared" si="20"/>
        <v>0</v>
      </c>
      <c r="K13" s="42" t="str" cm="1">
        <f t="array" ref="K13">_xlfn.IFS($BB$2=2,VLOOKUP(J13,$AU$2:$AV$54,2,0),$BB$2=3,VLOOKUP(J13,$AX$2:$AY$62,2,0))</f>
        <v xml:space="preserve">          </v>
      </c>
      <c r="L13" s="40">
        <f t="shared" si="2"/>
        <v>0</v>
      </c>
      <c r="M13" s="2">
        <f t="shared" si="21"/>
        <v>0</v>
      </c>
      <c r="N13" s="42" t="str" cm="1">
        <f t="array" ref="N13">_xlfn.IFS($BB$2=2,VLOOKUP(M13,$AU$2:$AV$54,2,0),$BB$2=3,VLOOKUP(M13,$AX$2:$AY$62,2,0))</f>
        <v xml:space="preserve">          </v>
      </c>
      <c r="O13" s="40">
        <f t="shared" si="3"/>
        <v>0</v>
      </c>
      <c r="P13" s="2">
        <f t="shared" si="22"/>
        <v>0</v>
      </c>
      <c r="Q13" s="42" t="str" cm="1">
        <f t="array" ref="Q13">_xlfn.IFS($BB$2=2,VLOOKUP(P13,$AU$2:$AV$54,2,0),$BB$2=3,VLOOKUP(P13,$AX$2:$AY$62,2,0))</f>
        <v xml:space="preserve">          </v>
      </c>
      <c r="R13" s="40">
        <f t="shared" si="4"/>
        <v>0</v>
      </c>
      <c r="S13" s="2">
        <f t="shared" si="23"/>
        <v>0</v>
      </c>
      <c r="T13" s="42" t="str" cm="1">
        <f t="array" ref="T13">_xlfn.IFS($BB$2=2,VLOOKUP(S13,$AU$2:$AV$54,2,0),$BB$2=3,VLOOKUP(S13,$AX$2:$AY$62,2,0))</f>
        <v xml:space="preserve">          </v>
      </c>
      <c r="U13" s="40">
        <f t="shared" si="5"/>
        <v>0</v>
      </c>
      <c r="V13" s="2">
        <f t="shared" si="24"/>
        <v>0</v>
      </c>
      <c r="W13" s="42" t="str" cm="1">
        <f t="array" ref="W13">_xlfn.IFS($BB$2=2,VLOOKUP(V13,$AU$2:$AV$54,2,0),$BB$2=3,VLOOKUP(V13,$AX$2:$AY$62,2,0))</f>
        <v xml:space="preserve">          </v>
      </c>
      <c r="X13" s="40">
        <f t="shared" si="6"/>
        <v>0</v>
      </c>
      <c r="Y13" s="2">
        <f t="shared" si="25"/>
        <v>0</v>
      </c>
      <c r="Z13" s="42" t="str" cm="1">
        <f t="array" ref="Z13">_xlfn.IFS($BB$2=2,VLOOKUP(Y13,$AU$2:$AV$54,2,0),$BB$2=3,VLOOKUP(Y13,$AX$2:$AY$62,2,0))</f>
        <v xml:space="preserve">          </v>
      </c>
      <c r="AA13" s="40">
        <f t="shared" si="7"/>
        <v>0</v>
      </c>
      <c r="AB13" s="2">
        <f t="shared" si="8"/>
        <v>0</v>
      </c>
      <c r="AC13" s="42" t="str" cm="1">
        <f t="array" ref="AC13">_xlfn.IFS($BB$2=2,VLOOKUP(AB13,$AU$31:$AV$55,2,0),$BB$2=3,VLOOKUP(AB13,$AX$33:$AY$63,2,0))</f>
        <v xml:space="preserve">      </v>
      </c>
      <c r="AD13" s="40">
        <f t="shared" si="9"/>
        <v>0</v>
      </c>
      <c r="AE13" s="2">
        <f t="shared" si="10"/>
        <v>0</v>
      </c>
      <c r="AF13" s="42" t="str" cm="1">
        <f t="array" ref="AF13">_xlfn.IFS($BB$2=2,VLOOKUP(AE13,$AU$31:$AV$55,2,0),$BB$2=3,VLOOKUP(AE13,$AX$33:$AY$63,2,0))</f>
        <v xml:space="preserve">      </v>
      </c>
      <c r="AG13" s="40">
        <f t="shared" si="11"/>
        <v>0</v>
      </c>
      <c r="AH13" s="2">
        <f t="shared" si="12"/>
        <v>0</v>
      </c>
      <c r="AI13" s="42" t="str" cm="1">
        <f t="array" ref="AI13">_xlfn.IFS($BB$2=2,VLOOKUP(AH13,$AU$31:$AV$55,2,0),$BB$2=3,VLOOKUP(AH13,$AX$33:$AY$63,2,0))</f>
        <v xml:space="preserve">      </v>
      </c>
      <c r="AJ13" s="40">
        <f t="shared" si="13"/>
        <v>0</v>
      </c>
      <c r="AK13" s="2">
        <f t="shared" si="26"/>
        <v>0</v>
      </c>
      <c r="AL13" s="42" t="str" cm="1">
        <f t="array" ref="AL13">_xlfn.IFS($BB$2=2,VLOOKUP(AK13,$AU$31:$AV$55,2,0),$BB$2=3,VLOOKUP(AK13,$AX$33:$AY$63,2,0))</f>
        <v xml:space="preserve">      </v>
      </c>
      <c r="AM13" s="40">
        <f t="shared" si="14"/>
        <v>0</v>
      </c>
      <c r="AN13" s="52" t="e">
        <f t="shared" si="15"/>
        <v>#VALUE!</v>
      </c>
      <c r="AO13" s="2">
        <f ca="1">VLOOKUP(A13,Sheet4!$K$2:$L$49,2,TRUE)</f>
        <v>21</v>
      </c>
      <c r="AP13" s="2"/>
      <c r="AS13" t="str" cm="1">
        <f t="array" aca="1" ref="AS13" ca="1">_xlfn.IFS($BB$2=2,IF(AT13&lt;=$AR$4,AT13," "),$BB$2=3,IF(AW13&lt;=$AR$4,AW13," "))</f>
        <v xml:space="preserve"> </v>
      </c>
      <c r="AT13" s="2">
        <f t="shared" ca="1" si="16"/>
        <v>11</v>
      </c>
      <c r="AU13" s="60">
        <v>11</v>
      </c>
      <c r="AV13" s="65">
        <v>0.52083333333333404</v>
      </c>
      <c r="AW13" s="2">
        <f t="shared" ca="1" si="17"/>
        <v>11</v>
      </c>
      <c r="AX13" s="59">
        <v>11</v>
      </c>
      <c r="AY13" s="62">
        <v>0.52083333333333404</v>
      </c>
    </row>
    <row r="14" spans="1:58" x14ac:dyDescent="0.3">
      <c r="A14" s="27">
        <v>13</v>
      </c>
      <c r="B14" s="4" t="s">
        <v>46</v>
      </c>
      <c r="C14" s="6"/>
      <c r="D14" s="2">
        <f t="shared" si="18"/>
        <v>0</v>
      </c>
      <c r="E14" s="42" t="str" cm="1">
        <f t="array" ref="E14">_xlfn.IFS($BB$2=2,VLOOKUP(D14,$AU$2:$AV$54,2,0),$BB$2=3,VLOOKUP(D14,$AX$2:$AY$62,2,0))</f>
        <v xml:space="preserve">          </v>
      </c>
      <c r="F14" s="40">
        <f t="shared" si="0"/>
        <v>0</v>
      </c>
      <c r="G14" s="2">
        <f t="shared" si="19"/>
        <v>0</v>
      </c>
      <c r="H14" s="42" t="str" cm="1">
        <f t="array" ref="H14">_xlfn.IFS($BB$2=2,VLOOKUP(G14,$AU$2:$AV$54,2,0),$BB$2=3,VLOOKUP(G14,$AX$2:$AY$62,2,0))</f>
        <v xml:space="preserve">          </v>
      </c>
      <c r="I14" s="40">
        <f t="shared" si="1"/>
        <v>0</v>
      </c>
      <c r="J14" s="2">
        <f t="shared" si="20"/>
        <v>0</v>
      </c>
      <c r="K14" s="42" t="str" cm="1">
        <f t="array" ref="K14">_xlfn.IFS($BB$2=2,VLOOKUP(J14,$AU$2:$AV$54,2,0),$BB$2=3,VLOOKUP(J14,$AX$2:$AY$62,2,0))</f>
        <v xml:space="preserve">          </v>
      </c>
      <c r="L14" s="40">
        <f t="shared" si="2"/>
        <v>0</v>
      </c>
      <c r="M14" s="2">
        <f t="shared" si="21"/>
        <v>0</v>
      </c>
      <c r="N14" s="42" t="str" cm="1">
        <f t="array" ref="N14">_xlfn.IFS($BB$2=2,VLOOKUP(M14,$AU$2:$AV$54,2,0),$BB$2=3,VLOOKUP(M14,$AX$2:$AY$62,2,0))</f>
        <v xml:space="preserve">          </v>
      </c>
      <c r="O14" s="40">
        <f t="shared" si="3"/>
        <v>0</v>
      </c>
      <c r="P14" s="2">
        <f t="shared" si="22"/>
        <v>0</v>
      </c>
      <c r="Q14" s="42" t="str" cm="1">
        <f t="array" ref="Q14">_xlfn.IFS($BB$2=2,VLOOKUP(P14,$AU$2:$AV$54,2,0),$BB$2=3,VLOOKUP(P14,$AX$2:$AY$62,2,0))</f>
        <v xml:space="preserve">          </v>
      </c>
      <c r="R14" s="40">
        <f t="shared" si="4"/>
        <v>0</v>
      </c>
      <c r="S14" s="2">
        <f t="shared" si="23"/>
        <v>0</v>
      </c>
      <c r="T14" s="42" t="str" cm="1">
        <f t="array" ref="T14">_xlfn.IFS($BB$2=2,VLOOKUP(S14,$AU$2:$AV$54,2,0),$BB$2=3,VLOOKUP(S14,$AX$2:$AY$62,2,0))</f>
        <v xml:space="preserve">          </v>
      </c>
      <c r="U14" s="40">
        <f t="shared" si="5"/>
        <v>0</v>
      </c>
      <c r="V14" s="2">
        <f t="shared" si="24"/>
        <v>0</v>
      </c>
      <c r="W14" s="42" t="str" cm="1">
        <f t="array" ref="W14">_xlfn.IFS($BB$2=2,VLOOKUP(V14,$AU$2:$AV$54,2,0),$BB$2=3,VLOOKUP(V14,$AX$2:$AY$62,2,0))</f>
        <v xml:space="preserve">          </v>
      </c>
      <c r="X14" s="40">
        <f t="shared" si="6"/>
        <v>0</v>
      </c>
      <c r="Y14" s="2">
        <f t="shared" si="25"/>
        <v>0</v>
      </c>
      <c r="Z14" s="42" t="str" cm="1">
        <f t="array" ref="Z14">_xlfn.IFS($BB$2=2,VLOOKUP(Y14,$AU$2:$AV$54,2,0),$BB$2=3,VLOOKUP(Y14,$AX$2:$AY$62,2,0))</f>
        <v xml:space="preserve">          </v>
      </c>
      <c r="AA14" s="40">
        <f t="shared" si="7"/>
        <v>0</v>
      </c>
      <c r="AB14" s="2">
        <f t="shared" si="8"/>
        <v>0</v>
      </c>
      <c r="AC14" s="42" t="str" cm="1">
        <f t="array" ref="AC14">_xlfn.IFS($BB$2=2,VLOOKUP(AB14,$AU$31:$AV$55,2,0),$BB$2=3,VLOOKUP(AB14,$AX$33:$AY$63,2,0))</f>
        <v xml:space="preserve">      </v>
      </c>
      <c r="AD14" s="40">
        <f t="shared" si="9"/>
        <v>0</v>
      </c>
      <c r="AE14" s="2">
        <f t="shared" si="10"/>
        <v>0</v>
      </c>
      <c r="AF14" s="42" t="str" cm="1">
        <f t="array" ref="AF14">_xlfn.IFS($BB$2=2,VLOOKUP(AE14,$AU$31:$AV$55,2,0),$BB$2=3,VLOOKUP(AE14,$AX$33:$AY$63,2,0))</f>
        <v xml:space="preserve">      </v>
      </c>
      <c r="AG14" s="40">
        <f t="shared" si="11"/>
        <v>0</v>
      </c>
      <c r="AH14" s="2">
        <f t="shared" si="12"/>
        <v>0</v>
      </c>
      <c r="AI14" s="42" t="str" cm="1">
        <f t="array" ref="AI14">_xlfn.IFS($BB$2=2,VLOOKUP(AH14,$AU$31:$AV$55,2,0),$BB$2=3,VLOOKUP(AH14,$AX$33:$AY$63,2,0))</f>
        <v xml:space="preserve">      </v>
      </c>
      <c r="AJ14" s="40">
        <f t="shared" si="13"/>
        <v>0</v>
      </c>
      <c r="AK14" s="2">
        <f t="shared" si="26"/>
        <v>0</v>
      </c>
      <c r="AL14" s="42" t="str" cm="1">
        <f t="array" ref="AL14">_xlfn.IFS($BB$2=2,VLOOKUP(AK14,$AU$31:$AV$55,2,0),$BB$2=3,VLOOKUP(AK14,$AX$33:$AY$63,2,0))</f>
        <v xml:space="preserve">      </v>
      </c>
      <c r="AM14" s="40">
        <f t="shared" si="14"/>
        <v>0</v>
      </c>
      <c r="AN14" s="53" t="e">
        <f t="shared" si="15"/>
        <v>#VALUE!</v>
      </c>
      <c r="AO14" s="2">
        <f ca="1">VLOOKUP(A14,Sheet4!$K$2:$L$49,2,TRUE)</f>
        <v>21</v>
      </c>
      <c r="AP14" s="2"/>
      <c r="AS14" t="str" cm="1">
        <f t="array" aca="1" ref="AS14" ca="1">_xlfn.IFS($BB$2=2,IF(AT14&lt;=$AR$4,AT14," "),$BB$2=3,IF(AW14&lt;=$AR$4,AW14," "))</f>
        <v xml:space="preserve"> </v>
      </c>
      <c r="AT14" s="2">
        <f t="shared" ca="1" si="16"/>
        <v>12</v>
      </c>
      <c r="AU14" s="60">
        <v>12</v>
      </c>
      <c r="AV14" s="65">
        <v>0.52083333333333404</v>
      </c>
      <c r="AW14" s="2">
        <f t="shared" ca="1" si="17"/>
        <v>12</v>
      </c>
      <c r="AX14" s="59">
        <v>12</v>
      </c>
      <c r="AY14" s="62">
        <v>0.52083333333333404</v>
      </c>
    </row>
    <row r="15" spans="1:58" x14ac:dyDescent="0.3">
      <c r="A15" s="4">
        <v>14</v>
      </c>
      <c r="B15" s="4" t="s">
        <v>53</v>
      </c>
      <c r="C15" s="6"/>
      <c r="D15" s="2">
        <f t="shared" si="18"/>
        <v>0</v>
      </c>
      <c r="E15" s="42" t="str" cm="1">
        <f t="array" ref="E15">_xlfn.IFS($BB$2=2,VLOOKUP(D15,$AU$2:$AV$54,2,0),$BB$2=3,VLOOKUP(D15,$AX$2:$AY$62,2,0))</f>
        <v xml:space="preserve">          </v>
      </c>
      <c r="F15" s="40">
        <f t="shared" si="0"/>
        <v>0</v>
      </c>
      <c r="G15" s="2">
        <f t="shared" si="19"/>
        <v>0</v>
      </c>
      <c r="H15" s="42" t="str" cm="1">
        <f t="array" ref="H15">_xlfn.IFS($BB$2=2,VLOOKUP(G15,$AU$2:$AV$54,2,0),$BB$2=3,VLOOKUP(G15,$AX$2:$AY$62,2,0))</f>
        <v xml:space="preserve">          </v>
      </c>
      <c r="I15" s="40">
        <f t="shared" si="1"/>
        <v>0</v>
      </c>
      <c r="J15" s="2">
        <f t="shared" si="20"/>
        <v>0</v>
      </c>
      <c r="K15" s="42" t="str" cm="1">
        <f t="array" ref="K15">_xlfn.IFS($BB$2=2,VLOOKUP(J15,$AU$2:$AV$54,2,0),$BB$2=3,VLOOKUP(J15,$AX$2:$AY$62,2,0))</f>
        <v xml:space="preserve">          </v>
      </c>
      <c r="L15" s="40">
        <f t="shared" si="2"/>
        <v>0</v>
      </c>
      <c r="M15" s="2">
        <f t="shared" si="21"/>
        <v>0</v>
      </c>
      <c r="N15" s="42" t="str" cm="1">
        <f t="array" ref="N15">_xlfn.IFS($BB$2=2,VLOOKUP(M15,$AU$2:$AV$54,2,0),$BB$2=3,VLOOKUP(M15,$AX$2:$AY$62,2,0))</f>
        <v xml:space="preserve">          </v>
      </c>
      <c r="O15" s="40">
        <f t="shared" si="3"/>
        <v>0</v>
      </c>
      <c r="P15" s="2">
        <f t="shared" si="22"/>
        <v>0</v>
      </c>
      <c r="Q15" s="42" t="str" cm="1">
        <f t="array" ref="Q15">_xlfn.IFS($BB$2=2,VLOOKUP(P15,$AU$2:$AV$54,2,0),$BB$2=3,VLOOKUP(P15,$AX$2:$AY$62,2,0))</f>
        <v xml:space="preserve">          </v>
      </c>
      <c r="R15" s="40">
        <f t="shared" si="4"/>
        <v>0</v>
      </c>
      <c r="S15" s="2">
        <f t="shared" si="23"/>
        <v>0</v>
      </c>
      <c r="T15" s="42" t="str" cm="1">
        <f t="array" ref="T15">_xlfn.IFS($BB$2=2,VLOOKUP(S15,$AU$2:$AV$54,2,0),$BB$2=3,VLOOKUP(S15,$AX$2:$AY$62,2,0))</f>
        <v xml:space="preserve">          </v>
      </c>
      <c r="U15" s="40">
        <f t="shared" si="5"/>
        <v>0</v>
      </c>
      <c r="V15" s="2">
        <f t="shared" si="24"/>
        <v>0</v>
      </c>
      <c r="W15" s="42" t="str" cm="1">
        <f t="array" ref="W15">_xlfn.IFS($BB$2=2,VLOOKUP(V15,$AU$2:$AV$54,2,0),$BB$2=3,VLOOKUP(V15,$AX$2:$AY$62,2,0))</f>
        <v xml:space="preserve">          </v>
      </c>
      <c r="X15" s="40">
        <f t="shared" si="6"/>
        <v>0</v>
      </c>
      <c r="Y15" s="2">
        <f t="shared" si="25"/>
        <v>0</v>
      </c>
      <c r="Z15" s="42" t="str" cm="1">
        <f t="array" ref="Z15">_xlfn.IFS($BB$2=2,VLOOKUP(Y15,$AU$2:$AV$54,2,0),$BB$2=3,VLOOKUP(Y15,$AX$2:$AY$62,2,0))</f>
        <v xml:space="preserve">          </v>
      </c>
      <c r="AA15" s="40">
        <f t="shared" si="7"/>
        <v>0</v>
      </c>
      <c r="AB15" s="2">
        <f t="shared" si="8"/>
        <v>0</v>
      </c>
      <c r="AC15" s="42" t="str" cm="1">
        <f t="array" ref="AC15">_xlfn.IFS($BB$2=2,VLOOKUP(AB15,$AU$31:$AV$55,2,0),$BB$2=3,VLOOKUP(AB15,$AX$33:$AY$63,2,0))</f>
        <v xml:space="preserve">      </v>
      </c>
      <c r="AD15" s="40">
        <f t="shared" si="9"/>
        <v>0</v>
      </c>
      <c r="AE15" s="2">
        <f t="shared" si="10"/>
        <v>0</v>
      </c>
      <c r="AF15" s="42" t="str" cm="1">
        <f t="array" ref="AF15">_xlfn.IFS($BB$2=2,VLOOKUP(AE15,$AU$31:$AV$55,2,0),$BB$2=3,VLOOKUP(AE15,$AX$33:$AY$63,2,0))</f>
        <v xml:space="preserve">      </v>
      </c>
      <c r="AG15" s="40">
        <f t="shared" si="11"/>
        <v>0</v>
      </c>
      <c r="AH15" s="2">
        <f t="shared" si="12"/>
        <v>0</v>
      </c>
      <c r="AI15" s="42" t="str" cm="1">
        <f t="array" ref="AI15">_xlfn.IFS($BB$2=2,VLOOKUP(AH15,$AU$31:$AV$55,2,0),$BB$2=3,VLOOKUP(AH15,$AX$33:$AY$63,2,0))</f>
        <v xml:space="preserve">      </v>
      </c>
      <c r="AJ15" s="40">
        <f t="shared" si="13"/>
        <v>0</v>
      </c>
      <c r="AK15" s="2">
        <f t="shared" si="26"/>
        <v>0</v>
      </c>
      <c r="AL15" s="42" t="str" cm="1">
        <f t="array" ref="AL15">_xlfn.IFS($BB$2=2,VLOOKUP(AK15,$AU$31:$AV$55,2,0),$BB$2=3,VLOOKUP(AK15,$AX$33:$AY$63,2,0))</f>
        <v xml:space="preserve">      </v>
      </c>
      <c r="AM15" s="40">
        <f t="shared" si="14"/>
        <v>0</v>
      </c>
      <c r="AN15" s="52" t="e">
        <f t="shared" si="15"/>
        <v>#VALUE!</v>
      </c>
      <c r="AO15" s="2">
        <f ca="1">VLOOKUP(A15,Sheet4!$K$2:$L$49,2,TRUE)</f>
        <v>21</v>
      </c>
      <c r="AP15" s="2"/>
      <c r="AS15" t="str" cm="1">
        <f t="array" aca="1" ref="AS15" ca="1">_xlfn.IFS($BB$2=2,IF(AT15&lt;=$AR$4,AT15," "),$BB$2=3,IF(AW15&lt;=$AR$4,AW15," "))</f>
        <v xml:space="preserve"> </v>
      </c>
      <c r="AT15" s="2">
        <f t="shared" ca="1" si="16"/>
        <v>13</v>
      </c>
      <c r="AU15" s="60">
        <v>13</v>
      </c>
      <c r="AV15" s="65">
        <v>0.54166666666666696</v>
      </c>
      <c r="AW15" s="2">
        <f t="shared" ca="1" si="17"/>
        <v>13</v>
      </c>
      <c r="AX15" s="59">
        <v>13</v>
      </c>
      <c r="AY15" s="62">
        <v>0.54166666666666696</v>
      </c>
    </row>
    <row r="16" spans="1:58" x14ac:dyDescent="0.3">
      <c r="A16" s="27">
        <v>15</v>
      </c>
      <c r="B16" s="4" t="s">
        <v>48</v>
      </c>
      <c r="C16" s="6"/>
      <c r="D16" s="2">
        <f t="shared" si="18"/>
        <v>0</v>
      </c>
      <c r="E16" s="42" t="str" cm="1">
        <f t="array" ref="E16">_xlfn.IFS($BB$2=2,VLOOKUP(D16,$AU$2:$AV$54,2,0),$BB$2=3,VLOOKUP(D16,$AX$2:$AY$62,2,0))</f>
        <v xml:space="preserve">          </v>
      </c>
      <c r="F16" s="40">
        <f t="shared" si="0"/>
        <v>0</v>
      </c>
      <c r="G16" s="2">
        <f t="shared" si="19"/>
        <v>0</v>
      </c>
      <c r="H16" s="42" t="str" cm="1">
        <f t="array" ref="H16">_xlfn.IFS($BB$2=2,VLOOKUP(G16,$AU$2:$AV$54,2,0),$BB$2=3,VLOOKUP(G16,$AX$2:$AY$62,2,0))</f>
        <v xml:space="preserve">          </v>
      </c>
      <c r="I16" s="40">
        <f t="shared" si="1"/>
        <v>0</v>
      </c>
      <c r="J16" s="2">
        <f t="shared" si="20"/>
        <v>0</v>
      </c>
      <c r="K16" s="42" t="str" cm="1">
        <f t="array" ref="K16">_xlfn.IFS($BB$2=2,VLOOKUP(J16,$AU$2:$AV$54,2,0),$BB$2=3,VLOOKUP(J16,$AX$2:$AY$62,2,0))</f>
        <v xml:space="preserve">          </v>
      </c>
      <c r="L16" s="40">
        <f t="shared" si="2"/>
        <v>0</v>
      </c>
      <c r="M16" s="2">
        <f t="shared" si="21"/>
        <v>0</v>
      </c>
      <c r="N16" s="42" t="str" cm="1">
        <f t="array" ref="N16">_xlfn.IFS($BB$2=2,VLOOKUP(M16,$AU$2:$AV$54,2,0),$BB$2=3,VLOOKUP(M16,$AX$2:$AY$62,2,0))</f>
        <v xml:space="preserve">          </v>
      </c>
      <c r="O16" s="40">
        <f t="shared" si="3"/>
        <v>0</v>
      </c>
      <c r="P16" s="2">
        <f t="shared" si="22"/>
        <v>0</v>
      </c>
      <c r="Q16" s="42" t="str" cm="1">
        <f t="array" ref="Q16">_xlfn.IFS($BB$2=2,VLOOKUP(P16,$AU$2:$AV$54,2,0),$BB$2=3,VLOOKUP(P16,$AX$2:$AY$62,2,0))</f>
        <v xml:space="preserve">          </v>
      </c>
      <c r="R16" s="40">
        <f t="shared" si="4"/>
        <v>0</v>
      </c>
      <c r="S16" s="2">
        <f t="shared" si="23"/>
        <v>0</v>
      </c>
      <c r="T16" s="42" t="str" cm="1">
        <f t="array" ref="T16">_xlfn.IFS($BB$2=2,VLOOKUP(S16,$AU$2:$AV$54,2,0),$BB$2=3,VLOOKUP(S16,$AX$2:$AY$62,2,0))</f>
        <v xml:space="preserve">          </v>
      </c>
      <c r="U16" s="40">
        <f t="shared" si="5"/>
        <v>0</v>
      </c>
      <c r="V16" s="2">
        <f t="shared" si="24"/>
        <v>0</v>
      </c>
      <c r="W16" s="42" t="str" cm="1">
        <f t="array" ref="W16">_xlfn.IFS($BB$2=2,VLOOKUP(V16,$AU$2:$AV$54,2,0),$BB$2=3,VLOOKUP(V16,$AX$2:$AY$62,2,0))</f>
        <v xml:space="preserve">          </v>
      </c>
      <c r="X16" s="40">
        <f t="shared" si="6"/>
        <v>0</v>
      </c>
      <c r="Y16" s="2">
        <f t="shared" si="25"/>
        <v>0</v>
      </c>
      <c r="Z16" s="42" t="str" cm="1">
        <f t="array" ref="Z16">_xlfn.IFS($BB$2=2,VLOOKUP(Y16,$AU$2:$AV$54,2,0),$BB$2=3,VLOOKUP(Y16,$AX$2:$AY$62,2,0))</f>
        <v xml:space="preserve">          </v>
      </c>
      <c r="AA16" s="40">
        <f t="shared" si="7"/>
        <v>0</v>
      </c>
      <c r="AB16" s="2">
        <f t="shared" si="8"/>
        <v>0</v>
      </c>
      <c r="AC16" s="42" t="str" cm="1">
        <f t="array" ref="AC16">_xlfn.IFS($BB$2=2,VLOOKUP(AB16,$AU$31:$AV$55,2,0),$BB$2=3,VLOOKUP(AB16,$AX$33:$AY$63,2,0))</f>
        <v xml:space="preserve">      </v>
      </c>
      <c r="AD16" s="40">
        <f t="shared" si="9"/>
        <v>0</v>
      </c>
      <c r="AE16" s="2">
        <f t="shared" si="10"/>
        <v>0</v>
      </c>
      <c r="AF16" s="42" t="str" cm="1">
        <f t="array" ref="AF16">_xlfn.IFS($BB$2=2,VLOOKUP(AE16,$AU$31:$AV$55,2,0),$BB$2=3,VLOOKUP(AE16,$AX$33:$AY$63,2,0))</f>
        <v xml:space="preserve">      </v>
      </c>
      <c r="AG16" s="40">
        <f t="shared" si="11"/>
        <v>0</v>
      </c>
      <c r="AH16" s="2">
        <f t="shared" si="12"/>
        <v>0</v>
      </c>
      <c r="AI16" s="42" t="str" cm="1">
        <f t="array" ref="AI16">_xlfn.IFS($BB$2=2,VLOOKUP(AH16,$AU$31:$AV$55,2,0),$BB$2=3,VLOOKUP(AH16,$AX$33:$AY$63,2,0))</f>
        <v xml:space="preserve">      </v>
      </c>
      <c r="AJ16" s="40">
        <f t="shared" si="13"/>
        <v>0</v>
      </c>
      <c r="AK16" s="2">
        <f t="shared" si="26"/>
        <v>0</v>
      </c>
      <c r="AL16" s="42" t="str" cm="1">
        <f t="array" ref="AL16">_xlfn.IFS($BB$2=2,VLOOKUP(AK16,$AU$31:$AV$55,2,0),$BB$2=3,VLOOKUP(AK16,$AX$33:$AY$63,2,0))</f>
        <v xml:space="preserve">      </v>
      </c>
      <c r="AM16" s="40">
        <f t="shared" si="14"/>
        <v>0</v>
      </c>
      <c r="AN16" s="53" t="e">
        <f t="shared" si="15"/>
        <v>#VALUE!</v>
      </c>
      <c r="AO16" s="2">
        <f ca="1">VLOOKUP(A16,Sheet4!$K$2:$L$49,2,TRUE)</f>
        <v>21</v>
      </c>
      <c r="AP16" s="2"/>
      <c r="AS16" t="str" cm="1">
        <f t="array" aca="1" ref="AS16" ca="1">_xlfn.IFS($BB$2=2,IF(AT16&lt;=$AR$4,AT16," "),$BB$2=3,IF(AW16&lt;=$AR$4,AW16," "))</f>
        <v xml:space="preserve"> </v>
      </c>
      <c r="AT16" s="2">
        <f t="shared" ca="1" si="16"/>
        <v>14</v>
      </c>
      <c r="AU16" s="60">
        <v>14</v>
      </c>
      <c r="AV16" s="65">
        <v>0.54166666666666696</v>
      </c>
      <c r="AW16" s="2">
        <f t="shared" ca="1" si="17"/>
        <v>14</v>
      </c>
      <c r="AX16" s="59">
        <v>14</v>
      </c>
      <c r="AY16" s="62">
        <v>0.54166666666666696</v>
      </c>
    </row>
    <row r="17" spans="1:51" x14ac:dyDescent="0.3">
      <c r="A17" s="4">
        <v>16</v>
      </c>
      <c r="B17" s="4" t="s">
        <v>44</v>
      </c>
      <c r="C17" s="6"/>
      <c r="D17" s="2">
        <f t="shared" si="18"/>
        <v>0</v>
      </c>
      <c r="E17" s="42" t="str" cm="1">
        <f t="array" ref="E17">_xlfn.IFS($BB$2=2,VLOOKUP(D17,$AU$2:$AV$54,2,0),$BB$2=3,VLOOKUP(D17,$AX$2:$AY$62,2,0))</f>
        <v xml:space="preserve">          </v>
      </c>
      <c r="F17" s="40">
        <f t="shared" si="0"/>
        <v>0</v>
      </c>
      <c r="G17" s="2">
        <f t="shared" si="19"/>
        <v>0</v>
      </c>
      <c r="H17" s="42" t="str" cm="1">
        <f t="array" ref="H17">_xlfn.IFS($BB$2=2,VLOOKUP(G17,$AU$2:$AV$54,2,0),$BB$2=3,VLOOKUP(G17,$AX$2:$AY$62,2,0))</f>
        <v xml:space="preserve">          </v>
      </c>
      <c r="I17" s="40">
        <f t="shared" si="1"/>
        <v>0</v>
      </c>
      <c r="J17" s="2">
        <f t="shared" si="20"/>
        <v>0</v>
      </c>
      <c r="K17" s="42" t="str" cm="1">
        <f t="array" ref="K17">_xlfn.IFS($BB$2=2,VLOOKUP(J17,$AU$2:$AV$54,2,0),$BB$2=3,VLOOKUP(J17,$AX$2:$AY$62,2,0))</f>
        <v xml:space="preserve">          </v>
      </c>
      <c r="L17" s="40">
        <f t="shared" si="2"/>
        <v>0</v>
      </c>
      <c r="M17" s="2">
        <f t="shared" si="21"/>
        <v>0</v>
      </c>
      <c r="N17" s="42" t="str" cm="1">
        <f t="array" ref="N17">_xlfn.IFS($BB$2=2,VLOOKUP(M17,$AU$2:$AV$54,2,0),$BB$2=3,VLOOKUP(M17,$AX$2:$AY$62,2,0))</f>
        <v xml:space="preserve">          </v>
      </c>
      <c r="O17" s="40">
        <f t="shared" si="3"/>
        <v>0</v>
      </c>
      <c r="P17" s="2">
        <f t="shared" si="22"/>
        <v>0</v>
      </c>
      <c r="Q17" s="42" t="str" cm="1">
        <f t="array" ref="Q17">_xlfn.IFS($BB$2=2,VLOOKUP(P17,$AU$2:$AV$54,2,0),$BB$2=3,VLOOKUP(P17,$AX$2:$AY$62,2,0))</f>
        <v xml:space="preserve">          </v>
      </c>
      <c r="R17" s="40">
        <f t="shared" si="4"/>
        <v>0</v>
      </c>
      <c r="S17" s="2">
        <f t="shared" si="23"/>
        <v>0</v>
      </c>
      <c r="T17" s="42" t="str" cm="1">
        <f t="array" ref="T17">_xlfn.IFS($BB$2=2,VLOOKUP(S17,$AU$2:$AV$54,2,0),$BB$2=3,VLOOKUP(S17,$AX$2:$AY$62,2,0))</f>
        <v xml:space="preserve">          </v>
      </c>
      <c r="U17" s="40">
        <f t="shared" si="5"/>
        <v>0</v>
      </c>
      <c r="V17" s="2">
        <f t="shared" si="24"/>
        <v>0</v>
      </c>
      <c r="W17" s="42" t="str" cm="1">
        <f t="array" ref="W17">_xlfn.IFS($BB$2=2,VLOOKUP(V17,$AU$2:$AV$54,2,0),$BB$2=3,VLOOKUP(V17,$AX$2:$AY$62,2,0))</f>
        <v xml:space="preserve">          </v>
      </c>
      <c r="X17" s="40">
        <f t="shared" si="6"/>
        <v>0</v>
      </c>
      <c r="Y17" s="2">
        <f t="shared" si="25"/>
        <v>0</v>
      </c>
      <c r="Z17" s="42" t="str" cm="1">
        <f t="array" ref="Z17">_xlfn.IFS($BB$2=2,VLOOKUP(Y17,$AU$2:$AV$54,2,0),$BB$2=3,VLOOKUP(Y17,$AX$2:$AY$62,2,0))</f>
        <v xml:space="preserve">          </v>
      </c>
      <c r="AA17" s="40">
        <f t="shared" si="7"/>
        <v>0</v>
      </c>
      <c r="AB17" s="2">
        <f t="shared" si="8"/>
        <v>0</v>
      </c>
      <c r="AC17" s="42" t="str" cm="1">
        <f t="array" ref="AC17">_xlfn.IFS($BB$2=2,VLOOKUP(AB17,$AU$31:$AV$55,2,0),$BB$2=3,VLOOKUP(AB17,$AX$33:$AY$63,2,0))</f>
        <v xml:space="preserve">      </v>
      </c>
      <c r="AD17" s="40">
        <f t="shared" si="9"/>
        <v>0</v>
      </c>
      <c r="AE17" s="2">
        <f t="shared" si="10"/>
        <v>0</v>
      </c>
      <c r="AF17" s="42" t="str" cm="1">
        <f t="array" ref="AF17">_xlfn.IFS($BB$2=2,VLOOKUP(AE17,$AU$31:$AV$55,2,0),$BB$2=3,VLOOKUP(AE17,$AX$33:$AY$63,2,0))</f>
        <v xml:space="preserve">      </v>
      </c>
      <c r="AG17" s="40">
        <f t="shared" si="11"/>
        <v>0</v>
      </c>
      <c r="AH17" s="2">
        <f t="shared" si="12"/>
        <v>0</v>
      </c>
      <c r="AI17" s="42" t="str" cm="1">
        <f t="array" ref="AI17">_xlfn.IFS($BB$2=2,VLOOKUP(AH17,$AU$31:$AV$55,2,0),$BB$2=3,VLOOKUP(AH17,$AX$33:$AY$63,2,0))</f>
        <v xml:space="preserve">      </v>
      </c>
      <c r="AJ17" s="40">
        <f t="shared" si="13"/>
        <v>0</v>
      </c>
      <c r="AK17" s="2">
        <f t="shared" si="26"/>
        <v>0</v>
      </c>
      <c r="AL17" s="42" t="str" cm="1">
        <f t="array" ref="AL17">_xlfn.IFS($BB$2=2,VLOOKUP(AK17,$AU$31:$AV$55,2,0),$BB$2=3,VLOOKUP(AK17,$AX$33:$AY$63,2,0))</f>
        <v xml:space="preserve">      </v>
      </c>
      <c r="AM17" s="40">
        <f t="shared" si="14"/>
        <v>0</v>
      </c>
      <c r="AN17" s="52" t="e">
        <f t="shared" si="15"/>
        <v>#VALUE!</v>
      </c>
      <c r="AO17" s="2">
        <f ca="1">VLOOKUP(A17,Sheet4!$K$2:$L$49,2,TRUE)</f>
        <v>21</v>
      </c>
      <c r="AP17" s="2"/>
      <c r="AS17" t="str" cm="1">
        <f t="array" aca="1" ref="AS17" ca="1">_xlfn.IFS($BB$2=2,IF(AT17&lt;=$AR$4,AT17," "),$BB$2=3,IF(AW17&lt;=$AR$4,AW17," "))</f>
        <v xml:space="preserve"> </v>
      </c>
      <c r="AT17" s="2">
        <f t="shared" ca="1" si="16"/>
        <v>15</v>
      </c>
      <c r="AU17" s="60">
        <v>15</v>
      </c>
      <c r="AV17" s="65">
        <v>0.5625</v>
      </c>
      <c r="AW17" s="2">
        <f t="shared" ca="1" si="17"/>
        <v>15</v>
      </c>
      <c r="AX17" s="59">
        <v>15</v>
      </c>
      <c r="AY17" s="62">
        <v>0.54166666666666696</v>
      </c>
    </row>
    <row r="18" spans="1:51" x14ac:dyDescent="0.3">
      <c r="A18" s="27">
        <v>17</v>
      </c>
      <c r="B18" s="4" t="s">
        <v>49</v>
      </c>
      <c r="C18" s="6"/>
      <c r="D18" s="2">
        <f t="shared" si="18"/>
        <v>0</v>
      </c>
      <c r="E18" s="42" t="str" cm="1">
        <f t="array" ref="E18">_xlfn.IFS($BB$2=2,VLOOKUP(D18,$AU$2:$AV$54,2,0),$BB$2=3,VLOOKUP(D18,$AX$2:$AY$62,2,0))</f>
        <v xml:space="preserve">          </v>
      </c>
      <c r="F18" s="40">
        <f t="shared" si="0"/>
        <v>0</v>
      </c>
      <c r="G18" s="2">
        <f t="shared" si="19"/>
        <v>0</v>
      </c>
      <c r="H18" s="42" t="str" cm="1">
        <f t="array" ref="H18">_xlfn.IFS($BB$2=2,VLOOKUP(G18,$AU$2:$AV$54,2,0),$BB$2=3,VLOOKUP(G18,$AX$2:$AY$62,2,0))</f>
        <v xml:space="preserve">          </v>
      </c>
      <c r="I18" s="40">
        <f t="shared" si="1"/>
        <v>0</v>
      </c>
      <c r="J18" s="2">
        <f t="shared" si="20"/>
        <v>0</v>
      </c>
      <c r="K18" s="42" t="str" cm="1">
        <f t="array" ref="K18">_xlfn.IFS($BB$2=2,VLOOKUP(J18,$AU$2:$AV$54,2,0),$BB$2=3,VLOOKUP(J18,$AX$2:$AY$62,2,0))</f>
        <v xml:space="preserve">          </v>
      </c>
      <c r="L18" s="40">
        <f t="shared" si="2"/>
        <v>0</v>
      </c>
      <c r="M18" s="2">
        <f t="shared" si="21"/>
        <v>0</v>
      </c>
      <c r="N18" s="42" t="str" cm="1">
        <f t="array" ref="N18">_xlfn.IFS($BB$2=2,VLOOKUP(M18,$AU$2:$AV$54,2,0),$BB$2=3,VLOOKUP(M18,$AX$2:$AY$62,2,0))</f>
        <v xml:space="preserve">          </v>
      </c>
      <c r="O18" s="40">
        <f t="shared" si="3"/>
        <v>0</v>
      </c>
      <c r="P18" s="2">
        <f t="shared" si="22"/>
        <v>0</v>
      </c>
      <c r="Q18" s="42" t="str" cm="1">
        <f t="array" ref="Q18">_xlfn.IFS($BB$2=2,VLOOKUP(P18,$AU$2:$AV$54,2,0),$BB$2=3,VLOOKUP(P18,$AX$2:$AY$62,2,0))</f>
        <v xml:space="preserve">          </v>
      </c>
      <c r="R18" s="40">
        <f t="shared" si="4"/>
        <v>0</v>
      </c>
      <c r="S18" s="2">
        <f t="shared" si="23"/>
        <v>0</v>
      </c>
      <c r="T18" s="42" t="str" cm="1">
        <f t="array" ref="T18">_xlfn.IFS($BB$2=2,VLOOKUP(S18,$AU$2:$AV$54,2,0),$BB$2=3,VLOOKUP(S18,$AX$2:$AY$62,2,0))</f>
        <v xml:space="preserve">          </v>
      </c>
      <c r="U18" s="40">
        <f t="shared" si="5"/>
        <v>0</v>
      </c>
      <c r="V18" s="2">
        <f t="shared" si="24"/>
        <v>0</v>
      </c>
      <c r="W18" s="42" t="str" cm="1">
        <f t="array" ref="W18">_xlfn.IFS($BB$2=2,VLOOKUP(V18,$AU$2:$AV$54,2,0),$BB$2=3,VLOOKUP(V18,$AX$2:$AY$62,2,0))</f>
        <v xml:space="preserve">          </v>
      </c>
      <c r="X18" s="40">
        <f t="shared" si="6"/>
        <v>0</v>
      </c>
      <c r="Y18" s="2">
        <f t="shared" si="25"/>
        <v>0</v>
      </c>
      <c r="Z18" s="42" t="str" cm="1">
        <f t="array" ref="Z18">_xlfn.IFS($BB$2=2,VLOOKUP(Y18,$AU$2:$AV$54,2,0),$BB$2=3,VLOOKUP(Y18,$AX$2:$AY$62,2,0))</f>
        <v xml:space="preserve">          </v>
      </c>
      <c r="AA18" s="40">
        <f t="shared" si="7"/>
        <v>0</v>
      </c>
      <c r="AB18" s="2">
        <f t="shared" si="8"/>
        <v>0</v>
      </c>
      <c r="AC18" s="42" t="str" cm="1">
        <f t="array" ref="AC18">_xlfn.IFS($BB$2=2,VLOOKUP(AB18,$AU$31:$AV$55,2,0),$BB$2=3,VLOOKUP(AB18,$AX$33:$AY$63,2,0))</f>
        <v xml:space="preserve">      </v>
      </c>
      <c r="AD18" s="40">
        <f t="shared" si="9"/>
        <v>0</v>
      </c>
      <c r="AE18" s="2">
        <f t="shared" si="10"/>
        <v>0</v>
      </c>
      <c r="AF18" s="42" t="str" cm="1">
        <f t="array" ref="AF18">_xlfn.IFS($BB$2=2,VLOOKUP(AE18,$AU$31:$AV$55,2,0),$BB$2=3,VLOOKUP(AE18,$AX$33:$AY$63,2,0))</f>
        <v xml:space="preserve">      </v>
      </c>
      <c r="AG18" s="40">
        <f t="shared" si="11"/>
        <v>0</v>
      </c>
      <c r="AH18" s="2">
        <f t="shared" si="12"/>
        <v>0</v>
      </c>
      <c r="AI18" s="42" t="str" cm="1">
        <f t="array" ref="AI18">_xlfn.IFS($BB$2=2,VLOOKUP(AH18,$AU$31:$AV$55,2,0),$BB$2=3,VLOOKUP(AH18,$AX$33:$AY$63,2,0))</f>
        <v xml:space="preserve">      </v>
      </c>
      <c r="AJ18" s="40">
        <f t="shared" si="13"/>
        <v>0</v>
      </c>
      <c r="AK18" s="2">
        <f t="shared" si="26"/>
        <v>0</v>
      </c>
      <c r="AL18" s="42" t="str" cm="1">
        <f t="array" ref="AL18">_xlfn.IFS($BB$2=2,VLOOKUP(AK18,$AU$31:$AV$55,2,0),$BB$2=3,VLOOKUP(AK18,$AX$33:$AY$63,2,0))</f>
        <v xml:space="preserve">      </v>
      </c>
      <c r="AM18" s="40">
        <f t="shared" si="14"/>
        <v>0</v>
      </c>
      <c r="AN18" s="53" t="e">
        <f t="shared" si="15"/>
        <v>#VALUE!</v>
      </c>
      <c r="AO18" s="2">
        <f ca="1">VLOOKUP(A18,Sheet4!$K$2:$L$49,2,TRUE)</f>
        <v>21</v>
      </c>
      <c r="AP18" s="2"/>
      <c r="AS18" t="str" cm="1">
        <f t="array" aca="1" ref="AS18" ca="1">_xlfn.IFS($BB$2=2,IF(AT18&lt;=$AR$4,AT18," "),$BB$2=3,IF(AW18&lt;=$AR$4,AW18," "))</f>
        <v xml:space="preserve"> </v>
      </c>
      <c r="AT18" s="2">
        <f t="shared" ca="1" si="16"/>
        <v>16</v>
      </c>
      <c r="AU18" s="60">
        <v>16</v>
      </c>
      <c r="AV18" s="65">
        <v>0.5625</v>
      </c>
      <c r="AW18" s="2">
        <f t="shared" ca="1" si="17"/>
        <v>16</v>
      </c>
      <c r="AX18" s="59">
        <v>16</v>
      </c>
      <c r="AY18" s="62">
        <v>0.5625</v>
      </c>
    </row>
    <row r="19" spans="1:51" x14ac:dyDescent="0.3">
      <c r="A19" s="4">
        <v>18</v>
      </c>
      <c r="B19" s="4" t="s">
        <v>50</v>
      </c>
      <c r="C19" s="6"/>
      <c r="D19" s="2">
        <f t="shared" si="18"/>
        <v>0</v>
      </c>
      <c r="E19" s="42" t="str" cm="1">
        <f t="array" ref="E19">_xlfn.IFS($BB$2=2,VLOOKUP(D19,$AU$2:$AV$54,2,0),$BB$2=3,VLOOKUP(D19,$AX$2:$AY$62,2,0))</f>
        <v xml:space="preserve">          </v>
      </c>
      <c r="F19" s="40">
        <f t="shared" si="0"/>
        <v>0</v>
      </c>
      <c r="G19" s="2">
        <f t="shared" si="19"/>
        <v>0</v>
      </c>
      <c r="H19" s="42" t="str" cm="1">
        <f t="array" ref="H19">_xlfn.IFS($BB$2=2,VLOOKUP(G19,$AU$2:$AV$54,2,0),$BB$2=3,VLOOKUP(G19,$AX$2:$AY$62,2,0))</f>
        <v xml:space="preserve">          </v>
      </c>
      <c r="I19" s="40">
        <f t="shared" si="1"/>
        <v>0</v>
      </c>
      <c r="J19" s="2">
        <f t="shared" si="20"/>
        <v>0</v>
      </c>
      <c r="K19" s="42" t="str" cm="1">
        <f t="array" ref="K19">_xlfn.IFS($BB$2=2,VLOOKUP(J19,$AU$2:$AV$54,2,0),$BB$2=3,VLOOKUP(J19,$AX$2:$AY$62,2,0))</f>
        <v xml:space="preserve">          </v>
      </c>
      <c r="L19" s="40">
        <f t="shared" si="2"/>
        <v>0</v>
      </c>
      <c r="M19" s="2">
        <f t="shared" si="21"/>
        <v>0</v>
      </c>
      <c r="N19" s="42" t="str" cm="1">
        <f t="array" ref="N19">_xlfn.IFS($BB$2=2,VLOOKUP(M19,$AU$2:$AV$54,2,0),$BB$2=3,VLOOKUP(M19,$AX$2:$AY$62,2,0))</f>
        <v xml:space="preserve">          </v>
      </c>
      <c r="O19" s="40">
        <f t="shared" si="3"/>
        <v>0</v>
      </c>
      <c r="P19" s="2">
        <f t="shared" si="22"/>
        <v>0</v>
      </c>
      <c r="Q19" s="42" t="str" cm="1">
        <f t="array" ref="Q19">_xlfn.IFS($BB$2=2,VLOOKUP(P19,$AU$2:$AV$54,2,0),$BB$2=3,VLOOKUP(P19,$AX$2:$AY$62,2,0))</f>
        <v xml:space="preserve">          </v>
      </c>
      <c r="R19" s="40">
        <f t="shared" si="4"/>
        <v>0</v>
      </c>
      <c r="S19" s="2">
        <f t="shared" si="23"/>
        <v>0</v>
      </c>
      <c r="T19" s="42" t="str" cm="1">
        <f t="array" ref="T19">_xlfn.IFS($BB$2=2,VLOOKUP(S19,$AU$2:$AV$54,2,0),$BB$2=3,VLOOKUP(S19,$AX$2:$AY$62,2,0))</f>
        <v xml:space="preserve">          </v>
      </c>
      <c r="U19" s="40">
        <f t="shared" si="5"/>
        <v>0</v>
      </c>
      <c r="V19" s="2">
        <f t="shared" si="24"/>
        <v>0</v>
      </c>
      <c r="W19" s="42" t="str" cm="1">
        <f t="array" ref="W19">_xlfn.IFS($BB$2=2,VLOOKUP(V19,$AU$2:$AV$54,2,0),$BB$2=3,VLOOKUP(V19,$AX$2:$AY$62,2,0))</f>
        <v xml:space="preserve">          </v>
      </c>
      <c r="X19" s="40">
        <f t="shared" si="6"/>
        <v>0</v>
      </c>
      <c r="Y19" s="2">
        <f t="shared" si="25"/>
        <v>0</v>
      </c>
      <c r="Z19" s="42" t="str" cm="1">
        <f t="array" ref="Z19">_xlfn.IFS($BB$2=2,VLOOKUP(Y19,$AU$2:$AV$54,2,0),$BB$2=3,VLOOKUP(Y19,$AX$2:$AY$62,2,0))</f>
        <v xml:space="preserve">          </v>
      </c>
      <c r="AA19" s="40">
        <f t="shared" si="7"/>
        <v>0</v>
      </c>
      <c r="AB19" s="2">
        <f t="shared" si="8"/>
        <v>0</v>
      </c>
      <c r="AC19" s="42" t="str" cm="1">
        <f t="array" ref="AC19">_xlfn.IFS($BB$2=2,VLOOKUP(AB19,$AU$31:$AV$55,2,0),$BB$2=3,VLOOKUP(AB19,$AX$33:$AY$63,2,0))</f>
        <v xml:space="preserve">      </v>
      </c>
      <c r="AD19" s="40">
        <f t="shared" si="9"/>
        <v>0</v>
      </c>
      <c r="AE19" s="2">
        <f t="shared" si="10"/>
        <v>0</v>
      </c>
      <c r="AF19" s="42" t="str" cm="1">
        <f t="array" ref="AF19">_xlfn.IFS($BB$2=2,VLOOKUP(AE19,$AU$31:$AV$55,2,0),$BB$2=3,VLOOKUP(AE19,$AX$33:$AY$63,2,0))</f>
        <v xml:space="preserve">      </v>
      </c>
      <c r="AG19" s="40">
        <f t="shared" si="11"/>
        <v>0</v>
      </c>
      <c r="AH19" s="2">
        <f t="shared" si="12"/>
        <v>0</v>
      </c>
      <c r="AI19" s="42" t="str" cm="1">
        <f t="array" ref="AI19">_xlfn.IFS($BB$2=2,VLOOKUP(AH19,$AU$31:$AV$55,2,0),$BB$2=3,VLOOKUP(AH19,$AX$33:$AY$63,2,0))</f>
        <v xml:space="preserve">      </v>
      </c>
      <c r="AJ19" s="40">
        <f t="shared" si="13"/>
        <v>0</v>
      </c>
      <c r="AK19" s="2">
        <f t="shared" si="26"/>
        <v>0</v>
      </c>
      <c r="AL19" s="42" t="str" cm="1">
        <f t="array" ref="AL19">_xlfn.IFS($BB$2=2,VLOOKUP(AK19,$AU$31:$AV$55,2,0),$BB$2=3,VLOOKUP(AK19,$AX$33:$AY$63,2,0))</f>
        <v xml:space="preserve">      </v>
      </c>
      <c r="AM19" s="40">
        <f t="shared" si="14"/>
        <v>0</v>
      </c>
      <c r="AN19" s="52" t="e">
        <f t="shared" si="15"/>
        <v>#VALUE!</v>
      </c>
      <c r="AO19" s="2">
        <f ca="1">VLOOKUP(A19,Sheet4!$K$2:$L$49,2,TRUE)</f>
        <v>21</v>
      </c>
      <c r="AP19" s="2"/>
      <c r="AS19" t="str" cm="1">
        <f t="array" aca="1" ref="AS19" ca="1">_xlfn.IFS($BB$2=2,IF(AT19&lt;=$AR$4,AT19," "),$BB$2=3,IF(AW19&lt;=$AR$4,AW19," "))</f>
        <v xml:space="preserve"> </v>
      </c>
      <c r="AT19" s="2">
        <f t="shared" ca="1" si="16"/>
        <v>17</v>
      </c>
      <c r="AU19" s="60">
        <v>17</v>
      </c>
      <c r="AV19" s="65">
        <v>0.58333333333333337</v>
      </c>
      <c r="AW19" s="2">
        <f t="shared" ca="1" si="17"/>
        <v>17</v>
      </c>
      <c r="AX19" s="59">
        <v>17</v>
      </c>
      <c r="AY19" s="62">
        <v>0.5625</v>
      </c>
    </row>
    <row r="20" spans="1:51" x14ac:dyDescent="0.3">
      <c r="A20" s="27">
        <v>19</v>
      </c>
      <c r="B20" s="4" t="s">
        <v>66</v>
      </c>
      <c r="C20" s="6"/>
      <c r="D20" s="2">
        <f t="shared" si="18"/>
        <v>0</v>
      </c>
      <c r="E20" s="42" t="str" cm="1">
        <f t="array" ref="E20">_xlfn.IFS($BB$2=2,VLOOKUP(D20,$AU$2:$AV$54,2,0),$BB$2=3,VLOOKUP(D20,$AX$2:$AY$62,2,0))</f>
        <v xml:space="preserve">          </v>
      </c>
      <c r="F20" s="40">
        <f t="shared" si="0"/>
        <v>0</v>
      </c>
      <c r="G20" s="2">
        <f t="shared" si="19"/>
        <v>0</v>
      </c>
      <c r="H20" s="42" t="str" cm="1">
        <f t="array" ref="H20">_xlfn.IFS($BB$2=2,VLOOKUP(G20,$AU$2:$AV$54,2,0),$BB$2=3,VLOOKUP(G20,$AX$2:$AY$62,2,0))</f>
        <v xml:space="preserve">          </v>
      </c>
      <c r="I20" s="40">
        <f t="shared" si="1"/>
        <v>0</v>
      </c>
      <c r="J20" s="2">
        <f t="shared" si="20"/>
        <v>0</v>
      </c>
      <c r="K20" s="42" t="str" cm="1">
        <f t="array" ref="K20">_xlfn.IFS($BB$2=2,VLOOKUP(J20,$AU$2:$AV$54,2,0),$BB$2=3,VLOOKUP(J20,$AX$2:$AY$62,2,0))</f>
        <v xml:space="preserve">          </v>
      </c>
      <c r="L20" s="40">
        <f t="shared" si="2"/>
        <v>0</v>
      </c>
      <c r="M20" s="2">
        <f t="shared" si="21"/>
        <v>0</v>
      </c>
      <c r="N20" s="42" t="str" cm="1">
        <f t="array" ref="N20">_xlfn.IFS($BB$2=2,VLOOKUP(M20,$AU$2:$AV$54,2,0),$BB$2=3,VLOOKUP(M20,$AX$2:$AY$62,2,0))</f>
        <v xml:space="preserve">          </v>
      </c>
      <c r="O20" s="40">
        <f t="shared" si="3"/>
        <v>0</v>
      </c>
      <c r="P20" s="2">
        <f t="shared" si="22"/>
        <v>0</v>
      </c>
      <c r="Q20" s="42" t="str" cm="1">
        <f t="array" ref="Q20">_xlfn.IFS($BB$2=2,VLOOKUP(P20,$AU$2:$AV$54,2,0),$BB$2=3,VLOOKUP(P20,$AX$2:$AY$62,2,0))</f>
        <v xml:space="preserve">          </v>
      </c>
      <c r="R20" s="40">
        <f t="shared" si="4"/>
        <v>0</v>
      </c>
      <c r="S20" s="2">
        <f t="shared" si="23"/>
        <v>0</v>
      </c>
      <c r="T20" s="42" t="str" cm="1">
        <f t="array" ref="T20">_xlfn.IFS($BB$2=2,VLOOKUP(S20,$AU$2:$AV$54,2,0),$BB$2=3,VLOOKUP(S20,$AX$2:$AY$62,2,0))</f>
        <v xml:space="preserve">          </v>
      </c>
      <c r="U20" s="40">
        <f t="shared" si="5"/>
        <v>0</v>
      </c>
      <c r="V20" s="2">
        <f t="shared" si="24"/>
        <v>0</v>
      </c>
      <c r="W20" s="42" t="str" cm="1">
        <f t="array" ref="W20">_xlfn.IFS($BB$2=2,VLOOKUP(V20,$AU$2:$AV$54,2,0),$BB$2=3,VLOOKUP(V20,$AX$2:$AY$62,2,0))</f>
        <v xml:space="preserve">          </v>
      </c>
      <c r="X20" s="40">
        <f t="shared" si="6"/>
        <v>0</v>
      </c>
      <c r="Y20" s="2">
        <f t="shared" si="25"/>
        <v>0</v>
      </c>
      <c r="Z20" s="42" t="str" cm="1">
        <f t="array" ref="Z20">_xlfn.IFS($BB$2=2,VLOOKUP(Y20,$AU$2:$AV$54,2,0),$BB$2=3,VLOOKUP(Y20,$AX$2:$AY$62,2,0))</f>
        <v xml:space="preserve">          </v>
      </c>
      <c r="AA20" s="40">
        <f t="shared" si="7"/>
        <v>0</v>
      </c>
      <c r="AB20" s="2">
        <f t="shared" si="8"/>
        <v>0</v>
      </c>
      <c r="AC20" s="42" t="str" cm="1">
        <f t="array" ref="AC20">_xlfn.IFS($BB$2=2,VLOOKUP(AB20,$AU$31:$AV$55,2,0),$BB$2=3,VLOOKUP(AB20,$AX$33:$AY$63,2,0))</f>
        <v xml:space="preserve">      </v>
      </c>
      <c r="AD20" s="40">
        <f t="shared" si="9"/>
        <v>0</v>
      </c>
      <c r="AE20" s="2">
        <f t="shared" si="10"/>
        <v>0</v>
      </c>
      <c r="AF20" s="42" t="str" cm="1">
        <f t="array" ref="AF20">_xlfn.IFS($BB$2=2,VLOOKUP(AE20,$AU$31:$AV$55,2,0),$BB$2=3,VLOOKUP(AE20,$AX$33:$AY$63,2,0))</f>
        <v xml:space="preserve">      </v>
      </c>
      <c r="AG20" s="40">
        <f t="shared" si="11"/>
        <v>0</v>
      </c>
      <c r="AH20" s="2">
        <f t="shared" si="12"/>
        <v>0</v>
      </c>
      <c r="AI20" s="42" t="str" cm="1">
        <f t="array" ref="AI20">_xlfn.IFS($BB$2=2,VLOOKUP(AH20,$AU$31:$AV$55,2,0),$BB$2=3,VLOOKUP(AH20,$AX$33:$AY$63,2,0))</f>
        <v xml:space="preserve">      </v>
      </c>
      <c r="AJ20" s="40">
        <f t="shared" si="13"/>
        <v>0</v>
      </c>
      <c r="AK20" s="2">
        <f t="shared" si="26"/>
        <v>0</v>
      </c>
      <c r="AL20" s="42" t="str" cm="1">
        <f t="array" ref="AL20">_xlfn.IFS($BB$2=2,VLOOKUP(AK20,$AU$31:$AV$55,2,0),$BB$2=3,VLOOKUP(AK20,$AX$33:$AY$63,2,0))</f>
        <v xml:space="preserve">      </v>
      </c>
      <c r="AM20" s="40">
        <f t="shared" si="14"/>
        <v>0</v>
      </c>
      <c r="AN20" s="53" t="e">
        <f t="shared" si="15"/>
        <v>#VALUE!</v>
      </c>
      <c r="AO20" s="2">
        <f ca="1">VLOOKUP(A20,Sheet4!$K$2:$L$49,2,TRUE)</f>
        <v>21</v>
      </c>
      <c r="AP20" s="2"/>
      <c r="AS20" t="str" cm="1">
        <f t="array" aca="1" ref="AS20" ca="1">_xlfn.IFS($BB$2=2,IF(AT20&lt;=$AR$4,AT20," "),$BB$2=3,IF(AW20&lt;=$AR$4,AW20," "))</f>
        <v xml:space="preserve"> </v>
      </c>
      <c r="AT20" s="2">
        <f t="shared" ca="1" si="16"/>
        <v>18</v>
      </c>
      <c r="AU20" s="60">
        <v>18</v>
      </c>
      <c r="AV20" s="65">
        <v>0.58333333333333337</v>
      </c>
      <c r="AW20" s="2">
        <f t="shared" ca="1" si="17"/>
        <v>18</v>
      </c>
      <c r="AX20" s="59">
        <v>18</v>
      </c>
      <c r="AY20" s="62">
        <v>0.5625</v>
      </c>
    </row>
    <row r="21" spans="1:51" x14ac:dyDescent="0.3">
      <c r="A21" s="4">
        <v>20</v>
      </c>
      <c r="B21" s="4" t="s">
        <v>67</v>
      </c>
      <c r="C21" s="6"/>
      <c r="D21" s="2">
        <f t="shared" si="18"/>
        <v>0</v>
      </c>
      <c r="E21" s="42" t="str" cm="1">
        <f t="array" ref="E21">_xlfn.IFS($BB$2=2,VLOOKUP(D21,$AU$2:$AV$54,2,0),$BB$2=3,VLOOKUP(D21,$AX$2:$AY$62,2,0))</f>
        <v xml:space="preserve">          </v>
      </c>
      <c r="F21" s="40">
        <f t="shared" si="0"/>
        <v>0</v>
      </c>
      <c r="G21" s="2">
        <f t="shared" si="19"/>
        <v>0</v>
      </c>
      <c r="H21" s="42" t="str" cm="1">
        <f t="array" ref="H21">_xlfn.IFS($BB$2=2,VLOOKUP(G21,$AU$2:$AV$54,2,0),$BB$2=3,VLOOKUP(G21,$AX$2:$AY$62,2,0))</f>
        <v xml:space="preserve">          </v>
      </c>
      <c r="I21" s="40">
        <f t="shared" si="1"/>
        <v>0</v>
      </c>
      <c r="J21" s="2">
        <f t="shared" si="20"/>
        <v>0</v>
      </c>
      <c r="K21" s="42" t="str" cm="1">
        <f t="array" ref="K21">_xlfn.IFS($BB$2=2,VLOOKUP(J21,$AU$2:$AV$54,2,0),$BB$2=3,VLOOKUP(J21,$AX$2:$AY$62,2,0))</f>
        <v xml:space="preserve">          </v>
      </c>
      <c r="L21" s="40">
        <f t="shared" si="2"/>
        <v>0</v>
      </c>
      <c r="M21" s="2">
        <f t="shared" si="21"/>
        <v>0</v>
      </c>
      <c r="N21" s="42" t="str" cm="1">
        <f t="array" ref="N21">_xlfn.IFS($BB$2=2,VLOOKUP(M21,$AU$2:$AV$54,2,0),$BB$2=3,VLOOKUP(M21,$AX$2:$AY$62,2,0))</f>
        <v xml:space="preserve">          </v>
      </c>
      <c r="O21" s="40">
        <f t="shared" si="3"/>
        <v>0</v>
      </c>
      <c r="P21" s="2">
        <f t="shared" si="22"/>
        <v>0</v>
      </c>
      <c r="Q21" s="42" t="str" cm="1">
        <f t="array" ref="Q21">_xlfn.IFS($BB$2=2,VLOOKUP(P21,$AU$2:$AV$54,2,0),$BB$2=3,VLOOKUP(P21,$AX$2:$AY$62,2,0))</f>
        <v xml:space="preserve">          </v>
      </c>
      <c r="R21" s="40">
        <f t="shared" si="4"/>
        <v>0</v>
      </c>
      <c r="S21" s="2">
        <f t="shared" si="23"/>
        <v>0</v>
      </c>
      <c r="T21" s="42" t="str" cm="1">
        <f t="array" ref="T21">_xlfn.IFS($BB$2=2,VLOOKUP(S21,$AU$2:$AV$54,2,0),$BB$2=3,VLOOKUP(S21,$AX$2:$AY$62,2,0))</f>
        <v xml:space="preserve">          </v>
      </c>
      <c r="U21" s="40">
        <f t="shared" si="5"/>
        <v>0</v>
      </c>
      <c r="V21" s="2">
        <f t="shared" si="24"/>
        <v>0</v>
      </c>
      <c r="W21" s="42" t="str" cm="1">
        <f t="array" ref="W21">_xlfn.IFS($BB$2=2,VLOOKUP(V21,$AU$2:$AV$54,2,0),$BB$2=3,VLOOKUP(V21,$AX$2:$AY$62,2,0))</f>
        <v xml:space="preserve">          </v>
      </c>
      <c r="X21" s="40">
        <f t="shared" si="6"/>
        <v>0</v>
      </c>
      <c r="Y21" s="2">
        <f t="shared" si="25"/>
        <v>0</v>
      </c>
      <c r="Z21" s="42" t="str" cm="1">
        <f t="array" ref="Z21">_xlfn.IFS($BB$2=2,VLOOKUP(Y21,$AU$2:$AV$54,2,0),$BB$2=3,VLOOKUP(Y21,$AX$2:$AY$62,2,0))</f>
        <v xml:space="preserve">          </v>
      </c>
      <c r="AA21" s="40">
        <f t="shared" si="7"/>
        <v>0</v>
      </c>
      <c r="AB21" s="2">
        <f t="shared" si="8"/>
        <v>0</v>
      </c>
      <c r="AC21" s="42" t="str" cm="1">
        <f t="array" ref="AC21">_xlfn.IFS($BB$2=2,VLOOKUP(AB21,$AU$31:$AV$55,2,0),$BB$2=3,VLOOKUP(AB21,$AX$33:$AY$63,2,0))</f>
        <v xml:space="preserve">      </v>
      </c>
      <c r="AD21" s="40">
        <f t="shared" si="9"/>
        <v>0</v>
      </c>
      <c r="AE21" s="2">
        <f t="shared" si="10"/>
        <v>0</v>
      </c>
      <c r="AF21" s="42" t="str" cm="1">
        <f t="array" ref="AF21">_xlfn.IFS($BB$2=2,VLOOKUP(AE21,$AU$31:$AV$55,2,0),$BB$2=3,VLOOKUP(AE21,$AX$33:$AY$63,2,0))</f>
        <v xml:space="preserve">      </v>
      </c>
      <c r="AG21" s="40">
        <f t="shared" si="11"/>
        <v>0</v>
      </c>
      <c r="AH21" s="2">
        <f t="shared" si="12"/>
        <v>0</v>
      </c>
      <c r="AI21" s="42" t="str" cm="1">
        <f t="array" ref="AI21">_xlfn.IFS($BB$2=2,VLOOKUP(AH21,$AU$31:$AV$55,2,0),$BB$2=3,VLOOKUP(AH21,$AX$33:$AY$63,2,0))</f>
        <v xml:space="preserve">      </v>
      </c>
      <c r="AJ21" s="40">
        <f t="shared" si="13"/>
        <v>0</v>
      </c>
      <c r="AK21" s="2">
        <f t="shared" si="26"/>
        <v>0</v>
      </c>
      <c r="AL21" s="42" t="str" cm="1">
        <f t="array" ref="AL21">_xlfn.IFS($BB$2=2,VLOOKUP(AK21,$AU$31:$AV$55,2,0),$BB$2=3,VLOOKUP(AK21,$AX$33:$AY$63,2,0))</f>
        <v xml:space="preserve">      </v>
      </c>
      <c r="AM21" s="40">
        <f t="shared" si="14"/>
        <v>0</v>
      </c>
      <c r="AN21" s="52" t="e">
        <f t="shared" si="15"/>
        <v>#VALUE!</v>
      </c>
      <c r="AO21" s="2">
        <f ca="1">VLOOKUP(A21,Sheet4!$K$2:$L$49,2,TRUE)</f>
        <v>21</v>
      </c>
      <c r="AP21" s="2"/>
      <c r="AS21" t="str" cm="1">
        <f t="array" aca="1" ref="AS21" ca="1">_xlfn.IFS($BB$2=2,IF(AT21&lt;=$AR$4,AT21," "),$BB$2=3,IF(AW21&lt;=$AR$4,AW21," "))</f>
        <v xml:space="preserve"> </v>
      </c>
      <c r="AT21" s="2">
        <f t="shared" ca="1" si="16"/>
        <v>19</v>
      </c>
      <c r="AU21" s="60">
        <v>19</v>
      </c>
      <c r="AV21" s="65">
        <v>0.60416666666666663</v>
      </c>
      <c r="AW21" s="2">
        <f t="shared" ca="1" si="17"/>
        <v>19</v>
      </c>
      <c r="AX21" s="59">
        <v>19</v>
      </c>
      <c r="AY21" s="62">
        <v>0.58333333333333404</v>
      </c>
    </row>
    <row r="22" spans="1:51" x14ac:dyDescent="0.3">
      <c r="A22" s="27">
        <v>21</v>
      </c>
      <c r="B22" s="4" t="s">
        <v>94</v>
      </c>
      <c r="C22" s="6"/>
      <c r="D22" s="2">
        <f t="shared" si="18"/>
        <v>0</v>
      </c>
      <c r="E22" s="42" t="str" cm="1">
        <f t="array" ref="E22">_xlfn.IFS($BB$2=2,VLOOKUP(D22,$AU$2:$AV$54,2,0),$BB$2=3,VLOOKUP(D22,$AX$2:$AY$62,2,0))</f>
        <v xml:space="preserve">          </v>
      </c>
      <c r="F22" s="40">
        <f t="shared" si="0"/>
        <v>0</v>
      </c>
      <c r="G22" s="2">
        <f t="shared" si="19"/>
        <v>0</v>
      </c>
      <c r="H22" s="42" t="str" cm="1">
        <f t="array" ref="H22">_xlfn.IFS($BB$2=2,VLOOKUP(G22,$AU$2:$AV$54,2,0),$BB$2=3,VLOOKUP(G22,$AX$2:$AY$62,2,0))</f>
        <v xml:space="preserve">          </v>
      </c>
      <c r="I22" s="40">
        <f t="shared" si="1"/>
        <v>0</v>
      </c>
      <c r="J22" s="2">
        <f t="shared" si="20"/>
        <v>0</v>
      </c>
      <c r="K22" s="42" t="str" cm="1">
        <f t="array" ref="K22">_xlfn.IFS($BB$2=2,VLOOKUP(J22,$AU$2:$AV$54,2,0),$BB$2=3,VLOOKUP(J22,$AX$2:$AY$62,2,0))</f>
        <v xml:space="preserve">          </v>
      </c>
      <c r="L22" s="40">
        <f t="shared" si="2"/>
        <v>0</v>
      </c>
      <c r="M22" s="2">
        <f t="shared" si="21"/>
        <v>0</v>
      </c>
      <c r="N22" s="42" t="str" cm="1">
        <f t="array" ref="N22">_xlfn.IFS($BB$2=2,VLOOKUP(M22,$AU$2:$AV$54,2,0),$BB$2=3,VLOOKUP(M22,$AX$2:$AY$62,2,0))</f>
        <v xml:space="preserve">          </v>
      </c>
      <c r="O22" s="40">
        <f t="shared" si="3"/>
        <v>0</v>
      </c>
      <c r="P22" s="2">
        <f t="shared" si="22"/>
        <v>0</v>
      </c>
      <c r="Q22" s="42" t="str" cm="1">
        <f t="array" ref="Q22">_xlfn.IFS($BB$2=2,VLOOKUP(P22,$AU$2:$AV$54,2,0),$BB$2=3,VLOOKUP(P22,$AX$2:$AY$62,2,0))</f>
        <v xml:space="preserve">          </v>
      </c>
      <c r="R22" s="40">
        <f t="shared" si="4"/>
        <v>0</v>
      </c>
      <c r="S22" s="2">
        <f t="shared" si="23"/>
        <v>0</v>
      </c>
      <c r="T22" s="42" t="str" cm="1">
        <f t="array" ref="T22">_xlfn.IFS($BB$2=2,VLOOKUP(S22,$AU$2:$AV$54,2,0),$BB$2=3,VLOOKUP(S22,$AX$2:$AY$62,2,0))</f>
        <v xml:space="preserve">          </v>
      </c>
      <c r="U22" s="40">
        <f t="shared" si="5"/>
        <v>0</v>
      </c>
      <c r="V22" s="2">
        <f t="shared" si="24"/>
        <v>0</v>
      </c>
      <c r="W22" s="42" t="str" cm="1">
        <f t="array" ref="W22">_xlfn.IFS($BB$2=2,VLOOKUP(V22,$AU$2:$AV$54,2,0),$BB$2=3,VLOOKUP(V22,$AX$2:$AY$62,2,0))</f>
        <v xml:space="preserve">          </v>
      </c>
      <c r="X22" s="40">
        <f t="shared" si="6"/>
        <v>0</v>
      </c>
      <c r="Y22" s="2">
        <f t="shared" si="25"/>
        <v>0</v>
      </c>
      <c r="Z22" s="42" t="str" cm="1">
        <f t="array" ref="Z22">_xlfn.IFS($BB$2=2,VLOOKUP(Y22,$AU$2:$AV$54,2,0),$BB$2=3,VLOOKUP(Y22,$AX$2:$AY$62,2,0))</f>
        <v xml:space="preserve">          </v>
      </c>
      <c r="AA22" s="40">
        <f t="shared" si="7"/>
        <v>0</v>
      </c>
      <c r="AB22" s="2">
        <f t="shared" si="8"/>
        <v>0</v>
      </c>
      <c r="AC22" s="42" t="str" cm="1">
        <f t="array" ref="AC22">_xlfn.IFS($BB$2=2,VLOOKUP(AB22,$AU$31:$AV$55,2,0),$BB$2=3,VLOOKUP(AB22,$AX$33:$AY$63,2,0))</f>
        <v xml:space="preserve">      </v>
      </c>
      <c r="AD22" s="40">
        <f t="shared" si="9"/>
        <v>0</v>
      </c>
      <c r="AE22" s="2">
        <f t="shared" si="10"/>
        <v>0</v>
      </c>
      <c r="AF22" s="42" t="str" cm="1">
        <f t="array" ref="AF22">_xlfn.IFS($BB$2=2,VLOOKUP(AE22,$AU$31:$AV$55,2,0),$BB$2=3,VLOOKUP(AE22,$AX$33:$AY$63,2,0))</f>
        <v xml:space="preserve">      </v>
      </c>
      <c r="AG22" s="40">
        <f t="shared" si="11"/>
        <v>0</v>
      </c>
      <c r="AH22" s="2">
        <f t="shared" si="12"/>
        <v>0</v>
      </c>
      <c r="AI22" s="42" t="str" cm="1">
        <f t="array" ref="AI22">_xlfn.IFS($BB$2=2,VLOOKUP(AH22,$AU$31:$AV$55,2,0),$BB$2=3,VLOOKUP(AH22,$AX$33:$AY$63,2,0))</f>
        <v xml:space="preserve">      </v>
      </c>
      <c r="AJ22" s="40">
        <f t="shared" si="13"/>
        <v>0</v>
      </c>
      <c r="AK22" s="2">
        <f t="shared" si="26"/>
        <v>0</v>
      </c>
      <c r="AL22" s="42" t="str" cm="1">
        <f t="array" ref="AL22">_xlfn.IFS($BB$2=2,VLOOKUP(AK22,$AU$31:$AV$55,2,0),$BB$2=3,VLOOKUP(AK22,$AX$33:$AY$63,2,0))</f>
        <v xml:space="preserve">      </v>
      </c>
      <c r="AM22" s="40">
        <f t="shared" si="14"/>
        <v>0</v>
      </c>
      <c r="AN22" s="53" t="e">
        <f t="shared" si="15"/>
        <v>#VALUE!</v>
      </c>
      <c r="AO22" s="2">
        <f ca="1">VLOOKUP(A22,Sheet4!$K$2:$L$49,2,TRUE)</f>
        <v>21</v>
      </c>
      <c r="AP22" s="2"/>
      <c r="AS22" t="str" cm="1">
        <f t="array" aca="1" ref="AS22" ca="1">_xlfn.IFS($BB$2=2,IF(AT22&lt;=$AR$4,AT22," "),$BB$2=3,IF(AW22&lt;=$AR$4,AW22," "))</f>
        <v xml:space="preserve"> </v>
      </c>
      <c r="AT22" s="2">
        <f t="shared" ca="1" si="16"/>
        <v>20</v>
      </c>
      <c r="AU22" s="60">
        <v>20</v>
      </c>
      <c r="AV22" s="65">
        <v>0.60416666666666696</v>
      </c>
      <c r="AW22" s="2">
        <f t="shared" ca="1" si="17"/>
        <v>20</v>
      </c>
      <c r="AX22" s="59">
        <v>20</v>
      </c>
      <c r="AY22" s="62">
        <v>0.58333333333333404</v>
      </c>
    </row>
    <row r="23" spans="1:51" x14ac:dyDescent="0.3">
      <c r="A23" s="4">
        <v>22</v>
      </c>
      <c r="B23" s="27" t="s">
        <v>55</v>
      </c>
      <c r="C23" s="6"/>
      <c r="D23" s="2">
        <f t="shared" si="18"/>
        <v>0</v>
      </c>
      <c r="E23" s="42" t="str" cm="1">
        <f t="array" ref="E23">_xlfn.IFS($BB$2=2,VLOOKUP(D23,$AU$2:$AV$54,2,0),$BB$2=3,VLOOKUP(D23,$AX$2:$AY$62,2,0))</f>
        <v xml:space="preserve">          </v>
      </c>
      <c r="F23" s="40">
        <f t="shared" si="0"/>
        <v>0</v>
      </c>
      <c r="G23" s="2">
        <f t="shared" si="19"/>
        <v>0</v>
      </c>
      <c r="H23" s="42" t="str" cm="1">
        <f t="array" ref="H23">_xlfn.IFS($BB$2=2,VLOOKUP(G23,$AU$2:$AV$54,2,0),$BB$2=3,VLOOKUP(G23,$AX$2:$AY$62,2,0))</f>
        <v xml:space="preserve">          </v>
      </c>
      <c r="I23" s="40">
        <f t="shared" si="1"/>
        <v>0</v>
      </c>
      <c r="J23" s="2">
        <f t="shared" si="20"/>
        <v>0</v>
      </c>
      <c r="K23" s="42" t="str" cm="1">
        <f t="array" ref="K23">_xlfn.IFS($BB$2=2,VLOOKUP(J23,$AU$2:$AV$54,2,0),$BB$2=3,VLOOKUP(J23,$AX$2:$AY$62,2,0))</f>
        <v xml:space="preserve">          </v>
      </c>
      <c r="L23" s="40">
        <f t="shared" si="2"/>
        <v>0</v>
      </c>
      <c r="M23" s="2">
        <f t="shared" si="21"/>
        <v>0</v>
      </c>
      <c r="N23" s="42" t="str" cm="1">
        <f t="array" ref="N23">_xlfn.IFS($BB$2=2,VLOOKUP(M23,$AU$2:$AV$54,2,0),$BB$2=3,VLOOKUP(M23,$AX$2:$AY$62,2,0))</f>
        <v xml:space="preserve">          </v>
      </c>
      <c r="O23" s="40">
        <f t="shared" si="3"/>
        <v>0</v>
      </c>
      <c r="P23" s="2">
        <f t="shared" si="22"/>
        <v>0</v>
      </c>
      <c r="Q23" s="42" t="str" cm="1">
        <f t="array" ref="Q23">_xlfn.IFS($BB$2=2,VLOOKUP(P23,$AU$2:$AV$54,2,0),$BB$2=3,VLOOKUP(P23,$AX$2:$AY$62,2,0))</f>
        <v xml:space="preserve">          </v>
      </c>
      <c r="R23" s="40">
        <f t="shared" si="4"/>
        <v>0</v>
      </c>
      <c r="S23" s="2">
        <f t="shared" si="23"/>
        <v>0</v>
      </c>
      <c r="T23" s="42" t="str" cm="1">
        <f t="array" ref="T23">_xlfn.IFS($BB$2=2,VLOOKUP(S23,$AU$2:$AV$54,2,0),$BB$2=3,VLOOKUP(S23,$AX$2:$AY$62,2,0))</f>
        <v xml:space="preserve">          </v>
      </c>
      <c r="U23" s="40">
        <f t="shared" si="5"/>
        <v>0</v>
      </c>
      <c r="V23" s="2">
        <f t="shared" si="24"/>
        <v>0</v>
      </c>
      <c r="W23" s="42" t="str" cm="1">
        <f t="array" ref="W23">_xlfn.IFS($BB$2=2,VLOOKUP(V23,$AU$2:$AV$54,2,0),$BB$2=3,VLOOKUP(V23,$AX$2:$AY$62,2,0))</f>
        <v xml:space="preserve">          </v>
      </c>
      <c r="X23" s="40">
        <f t="shared" si="6"/>
        <v>0</v>
      </c>
      <c r="Y23" s="2">
        <f t="shared" si="25"/>
        <v>0</v>
      </c>
      <c r="Z23" s="42" t="str" cm="1">
        <f t="array" ref="Z23">_xlfn.IFS($BB$2=2,VLOOKUP(Y23,$AU$2:$AV$54,2,0),$BB$2=3,VLOOKUP(Y23,$AX$2:$AY$62,2,0))</f>
        <v xml:space="preserve">          </v>
      </c>
      <c r="AA23" s="40">
        <f t="shared" si="7"/>
        <v>0</v>
      </c>
      <c r="AB23" s="2">
        <f t="shared" si="8"/>
        <v>0</v>
      </c>
      <c r="AC23" s="42" t="str" cm="1">
        <f t="array" ref="AC23">_xlfn.IFS($BB$2=2,VLOOKUP(AB23,$AU$31:$AV$55,2,0),$BB$2=3,VLOOKUP(AB23,$AX$33:$AY$63,2,0))</f>
        <v xml:space="preserve">      </v>
      </c>
      <c r="AD23" s="40">
        <f t="shared" si="9"/>
        <v>0</v>
      </c>
      <c r="AE23" s="2">
        <f t="shared" si="10"/>
        <v>0</v>
      </c>
      <c r="AF23" s="42" t="str" cm="1">
        <f t="array" ref="AF23">_xlfn.IFS($BB$2=2,VLOOKUP(AE23,$AU$31:$AV$55,2,0),$BB$2=3,VLOOKUP(AE23,$AX$33:$AY$63,2,0))</f>
        <v xml:space="preserve">      </v>
      </c>
      <c r="AG23" s="40">
        <f t="shared" si="11"/>
        <v>0</v>
      </c>
      <c r="AH23" s="2">
        <f t="shared" si="12"/>
        <v>0</v>
      </c>
      <c r="AI23" s="42" t="str" cm="1">
        <f t="array" ref="AI23">_xlfn.IFS($BB$2=2,VLOOKUP(AH23,$AU$31:$AV$55,2,0),$BB$2=3,VLOOKUP(AH23,$AX$33:$AY$63,2,0))</f>
        <v xml:space="preserve">      </v>
      </c>
      <c r="AJ23" s="40">
        <f t="shared" si="13"/>
        <v>0</v>
      </c>
      <c r="AK23" s="2">
        <f t="shared" si="26"/>
        <v>0</v>
      </c>
      <c r="AL23" s="42" t="str" cm="1">
        <f t="array" ref="AL23">_xlfn.IFS($BB$2=2,VLOOKUP(AK23,$AU$31:$AV$55,2,0),$BB$2=3,VLOOKUP(AK23,$AX$33:$AY$63,2,0))</f>
        <v xml:space="preserve">      </v>
      </c>
      <c r="AM23" s="40">
        <f t="shared" si="14"/>
        <v>0</v>
      </c>
      <c r="AN23" s="52" t="e">
        <f t="shared" si="15"/>
        <v>#VALUE!</v>
      </c>
      <c r="AO23" s="2">
        <f ca="1">VLOOKUP(A23,Sheet4!$K$2:$L$49,2,TRUE)</f>
        <v>21</v>
      </c>
      <c r="AP23" s="2"/>
      <c r="AS23" t="str" cm="1">
        <f t="array" aca="1" ref="AS23" ca="1">_xlfn.IFS($BB$2=2,IF(AT23&lt;=$AR$4,AT23," "),$BB$2=3,IF(AW23&lt;=$AR$4,AW23," "))</f>
        <v xml:space="preserve"> </v>
      </c>
      <c r="AT23" s="2">
        <f t="shared" ca="1" si="16"/>
        <v>21</v>
      </c>
      <c r="AU23" s="60">
        <v>21</v>
      </c>
      <c r="AV23" s="65">
        <v>0.625</v>
      </c>
      <c r="AW23" s="2">
        <f t="shared" ca="1" si="17"/>
        <v>21</v>
      </c>
      <c r="AX23" s="59">
        <v>21</v>
      </c>
      <c r="AY23" s="62">
        <v>0.58333333333333404</v>
      </c>
    </row>
    <row r="24" spans="1:51" x14ac:dyDescent="0.3">
      <c r="A24" s="27">
        <v>23</v>
      </c>
      <c r="B24" s="27" t="s">
        <v>56</v>
      </c>
      <c r="C24" s="6"/>
      <c r="D24" s="2">
        <f t="shared" si="18"/>
        <v>0</v>
      </c>
      <c r="E24" s="42" t="str" cm="1">
        <f t="array" ref="E24">_xlfn.IFS($BB$2=2,VLOOKUP(D24,$AU$2:$AV$54,2,0),$BB$2=3,VLOOKUP(D24,$AX$2:$AY$62,2,0))</f>
        <v xml:space="preserve">          </v>
      </c>
      <c r="F24" s="40">
        <f t="shared" si="0"/>
        <v>0</v>
      </c>
      <c r="G24" s="2">
        <f t="shared" si="19"/>
        <v>0</v>
      </c>
      <c r="H24" s="42" t="str" cm="1">
        <f t="array" ref="H24">_xlfn.IFS($BB$2=2,VLOOKUP(G24,$AU$2:$AV$54,2,0),$BB$2=3,VLOOKUP(G24,$AX$2:$AY$62,2,0))</f>
        <v xml:space="preserve">          </v>
      </c>
      <c r="I24" s="40">
        <f t="shared" si="1"/>
        <v>0</v>
      </c>
      <c r="J24" s="2">
        <f t="shared" si="20"/>
        <v>0</v>
      </c>
      <c r="K24" s="42" t="str" cm="1">
        <f t="array" ref="K24">_xlfn.IFS($BB$2=2,VLOOKUP(J24,$AU$2:$AV$54,2,0),$BB$2=3,VLOOKUP(J24,$AX$2:$AY$62,2,0))</f>
        <v xml:space="preserve">          </v>
      </c>
      <c r="L24" s="40">
        <f t="shared" si="2"/>
        <v>0</v>
      </c>
      <c r="M24" s="2">
        <f t="shared" si="21"/>
        <v>0</v>
      </c>
      <c r="N24" s="42" t="str" cm="1">
        <f t="array" ref="N24">_xlfn.IFS($BB$2=2,VLOOKUP(M24,$AU$2:$AV$54,2,0),$BB$2=3,VLOOKUP(M24,$AX$2:$AY$62,2,0))</f>
        <v xml:space="preserve">          </v>
      </c>
      <c r="O24" s="40">
        <f t="shared" si="3"/>
        <v>0</v>
      </c>
      <c r="P24" s="2">
        <f t="shared" si="22"/>
        <v>0</v>
      </c>
      <c r="Q24" s="42" t="str" cm="1">
        <f t="array" ref="Q24">_xlfn.IFS($BB$2=2,VLOOKUP(P24,$AU$2:$AV$54,2,0),$BB$2=3,VLOOKUP(P24,$AX$2:$AY$62,2,0))</f>
        <v xml:space="preserve">          </v>
      </c>
      <c r="R24" s="40">
        <f t="shared" si="4"/>
        <v>0</v>
      </c>
      <c r="S24" s="2">
        <f t="shared" si="23"/>
        <v>0</v>
      </c>
      <c r="T24" s="42" t="str" cm="1">
        <f t="array" ref="T24">_xlfn.IFS($BB$2=2,VLOOKUP(S24,$AU$2:$AV$54,2,0),$BB$2=3,VLOOKUP(S24,$AX$2:$AY$62,2,0))</f>
        <v xml:space="preserve">          </v>
      </c>
      <c r="U24" s="40">
        <f t="shared" si="5"/>
        <v>0</v>
      </c>
      <c r="V24" s="2">
        <f t="shared" si="24"/>
        <v>0</v>
      </c>
      <c r="W24" s="42" t="str" cm="1">
        <f t="array" ref="W24">_xlfn.IFS($BB$2=2,VLOOKUP(V24,$AU$2:$AV$54,2,0),$BB$2=3,VLOOKUP(V24,$AX$2:$AY$62,2,0))</f>
        <v xml:space="preserve">          </v>
      </c>
      <c r="X24" s="40">
        <f t="shared" si="6"/>
        <v>0</v>
      </c>
      <c r="Y24" s="2">
        <f t="shared" si="25"/>
        <v>0</v>
      </c>
      <c r="Z24" s="42" t="str" cm="1">
        <f t="array" ref="Z24">_xlfn.IFS($BB$2=2,VLOOKUP(Y24,$AU$2:$AV$54,2,0),$BB$2=3,VLOOKUP(Y24,$AX$2:$AY$62,2,0))</f>
        <v xml:space="preserve">          </v>
      </c>
      <c r="AA24" s="40">
        <f t="shared" si="7"/>
        <v>0</v>
      </c>
      <c r="AB24" s="2">
        <f t="shared" si="8"/>
        <v>0</v>
      </c>
      <c r="AC24" s="42" t="str" cm="1">
        <f t="array" ref="AC24">_xlfn.IFS($BB$2=2,VLOOKUP(AB24,$AU$31:$AV$55,2,0),$BB$2=3,VLOOKUP(AB24,$AX$33:$AY$63,2,0))</f>
        <v xml:space="preserve">      </v>
      </c>
      <c r="AD24" s="40">
        <f t="shared" si="9"/>
        <v>0</v>
      </c>
      <c r="AE24" s="2">
        <f t="shared" si="10"/>
        <v>0</v>
      </c>
      <c r="AF24" s="42" t="str" cm="1">
        <f t="array" ref="AF24">_xlfn.IFS($BB$2=2,VLOOKUP(AE24,$AU$31:$AV$55,2,0),$BB$2=3,VLOOKUP(AE24,$AX$33:$AY$63,2,0))</f>
        <v xml:space="preserve">      </v>
      </c>
      <c r="AG24" s="40">
        <f t="shared" si="11"/>
        <v>0</v>
      </c>
      <c r="AH24" s="2">
        <f t="shared" si="12"/>
        <v>0</v>
      </c>
      <c r="AI24" s="42" t="str" cm="1">
        <f t="array" ref="AI24">_xlfn.IFS($BB$2=2,VLOOKUP(AH24,$AU$31:$AV$55,2,0),$BB$2=3,VLOOKUP(AH24,$AX$33:$AY$63,2,0))</f>
        <v xml:space="preserve">      </v>
      </c>
      <c r="AJ24" s="40">
        <f t="shared" si="13"/>
        <v>0</v>
      </c>
      <c r="AK24" s="2">
        <f t="shared" si="26"/>
        <v>0</v>
      </c>
      <c r="AL24" s="42" t="str" cm="1">
        <f t="array" ref="AL24">_xlfn.IFS($BB$2=2,VLOOKUP(AK24,$AU$31:$AV$55,2,0),$BB$2=3,VLOOKUP(AK24,$AX$33:$AY$63,2,0))</f>
        <v xml:space="preserve">      </v>
      </c>
      <c r="AM24" s="40">
        <f t="shared" si="14"/>
        <v>0</v>
      </c>
      <c r="AN24" s="53" t="e">
        <f t="shared" si="15"/>
        <v>#VALUE!</v>
      </c>
      <c r="AO24" s="2">
        <f ca="1">VLOOKUP(A24,Sheet4!$K$2:$L$49,2,TRUE)</f>
        <v>21</v>
      </c>
      <c r="AP24" s="2"/>
      <c r="AS24" t="str" cm="1">
        <f t="array" aca="1" ref="AS24" ca="1">_xlfn.IFS($BB$2=2,IF(AT24&lt;=$AR$4,AT24," "),$BB$2=3,IF(AW24&lt;=$AR$4,AW24," "))</f>
        <v xml:space="preserve"> </v>
      </c>
      <c r="AT24" s="2">
        <f t="shared" ca="1" si="16"/>
        <v>22</v>
      </c>
      <c r="AU24" s="60">
        <v>22</v>
      </c>
      <c r="AV24" s="65">
        <v>0.625</v>
      </c>
      <c r="AW24" s="2">
        <f t="shared" ca="1" si="17"/>
        <v>22</v>
      </c>
      <c r="AX24" s="59">
        <v>22</v>
      </c>
      <c r="AY24" s="62">
        <v>0.60416666666666696</v>
      </c>
    </row>
    <row r="25" spans="1:51" x14ac:dyDescent="0.3">
      <c r="A25" s="4">
        <v>24</v>
      </c>
      <c r="B25" s="27" t="s">
        <v>57</v>
      </c>
      <c r="C25" s="6"/>
      <c r="D25" s="2">
        <f t="shared" si="18"/>
        <v>0</v>
      </c>
      <c r="E25" s="42" t="str" cm="1">
        <f t="array" ref="E25">_xlfn.IFS($BB$2=2,VLOOKUP(D25,$AU$2:$AV$54,2,0),$BB$2=3,VLOOKUP(D25,$AX$2:$AY$62,2,0))</f>
        <v xml:space="preserve">          </v>
      </c>
      <c r="F25" s="40">
        <f t="shared" si="0"/>
        <v>0</v>
      </c>
      <c r="G25" s="2">
        <f t="shared" si="19"/>
        <v>0</v>
      </c>
      <c r="H25" s="42" t="str" cm="1">
        <f t="array" ref="H25">_xlfn.IFS($BB$2=2,VLOOKUP(G25,$AU$2:$AV$54,2,0),$BB$2=3,VLOOKUP(G25,$AX$2:$AY$62,2,0))</f>
        <v xml:space="preserve">          </v>
      </c>
      <c r="I25" s="40">
        <f t="shared" si="1"/>
        <v>0</v>
      </c>
      <c r="J25" s="2">
        <f t="shared" si="20"/>
        <v>0</v>
      </c>
      <c r="K25" s="42" t="str" cm="1">
        <f t="array" ref="K25">_xlfn.IFS($BB$2=2,VLOOKUP(J25,$AU$2:$AV$54,2,0),$BB$2=3,VLOOKUP(J25,$AX$2:$AY$62,2,0))</f>
        <v xml:space="preserve">          </v>
      </c>
      <c r="L25" s="40">
        <f t="shared" si="2"/>
        <v>0</v>
      </c>
      <c r="M25" s="2">
        <f t="shared" si="21"/>
        <v>0</v>
      </c>
      <c r="N25" s="42" t="str" cm="1">
        <f t="array" ref="N25">_xlfn.IFS($BB$2=2,VLOOKUP(M25,$AU$2:$AV$54,2,0),$BB$2=3,VLOOKUP(M25,$AX$2:$AY$62,2,0))</f>
        <v xml:space="preserve">          </v>
      </c>
      <c r="O25" s="40">
        <f t="shared" si="3"/>
        <v>0</v>
      </c>
      <c r="P25" s="2">
        <f t="shared" si="22"/>
        <v>0</v>
      </c>
      <c r="Q25" s="42" t="str" cm="1">
        <f t="array" ref="Q25">_xlfn.IFS($BB$2=2,VLOOKUP(P25,$AU$2:$AV$54,2,0),$BB$2=3,VLOOKUP(P25,$AX$2:$AY$62,2,0))</f>
        <v xml:space="preserve">          </v>
      </c>
      <c r="R25" s="40">
        <f t="shared" si="4"/>
        <v>0</v>
      </c>
      <c r="S25" s="2">
        <f t="shared" si="23"/>
        <v>0</v>
      </c>
      <c r="T25" s="42" t="str" cm="1">
        <f t="array" ref="T25">_xlfn.IFS($BB$2=2,VLOOKUP(S25,$AU$2:$AV$54,2,0),$BB$2=3,VLOOKUP(S25,$AX$2:$AY$62,2,0))</f>
        <v xml:space="preserve">          </v>
      </c>
      <c r="U25" s="40">
        <f t="shared" si="5"/>
        <v>0</v>
      </c>
      <c r="V25" s="2">
        <f t="shared" si="24"/>
        <v>0</v>
      </c>
      <c r="W25" s="42" t="str" cm="1">
        <f t="array" ref="W25">_xlfn.IFS($BB$2=2,VLOOKUP(V25,$AU$2:$AV$54,2,0),$BB$2=3,VLOOKUP(V25,$AX$2:$AY$62,2,0))</f>
        <v xml:space="preserve">          </v>
      </c>
      <c r="X25" s="40">
        <f t="shared" si="6"/>
        <v>0</v>
      </c>
      <c r="Y25" s="2">
        <f t="shared" si="25"/>
        <v>0</v>
      </c>
      <c r="Z25" s="42" t="str" cm="1">
        <f t="array" ref="Z25">_xlfn.IFS($BB$2=2,VLOOKUP(Y25,$AU$2:$AV$54,2,0),$BB$2=3,VLOOKUP(Y25,$AX$2:$AY$62,2,0))</f>
        <v xml:space="preserve">          </v>
      </c>
      <c r="AA25" s="40">
        <f t="shared" si="7"/>
        <v>0</v>
      </c>
      <c r="AB25" s="2">
        <f t="shared" si="8"/>
        <v>0</v>
      </c>
      <c r="AC25" s="42" t="str" cm="1">
        <f t="array" ref="AC25">_xlfn.IFS($BB$2=2,VLOOKUP(AB25,$AU$31:$AV$55,2,0),$BB$2=3,VLOOKUP(AB25,$AX$33:$AY$63,2,0))</f>
        <v xml:space="preserve">      </v>
      </c>
      <c r="AD25" s="40">
        <f t="shared" si="9"/>
        <v>0</v>
      </c>
      <c r="AE25" s="2">
        <f t="shared" si="10"/>
        <v>0</v>
      </c>
      <c r="AF25" s="42" t="str" cm="1">
        <f t="array" ref="AF25">_xlfn.IFS($BB$2=2,VLOOKUP(AE25,$AU$31:$AV$55,2,0),$BB$2=3,VLOOKUP(AE25,$AX$33:$AY$63,2,0))</f>
        <v xml:space="preserve">      </v>
      </c>
      <c r="AG25" s="40">
        <f t="shared" si="11"/>
        <v>0</v>
      </c>
      <c r="AH25" s="2">
        <f t="shared" si="12"/>
        <v>0</v>
      </c>
      <c r="AI25" s="42" t="str" cm="1">
        <f t="array" ref="AI25">_xlfn.IFS($BB$2=2,VLOOKUP(AH25,$AU$31:$AV$55,2,0),$BB$2=3,VLOOKUP(AH25,$AX$33:$AY$63,2,0))</f>
        <v xml:space="preserve">      </v>
      </c>
      <c r="AJ25" s="40">
        <f t="shared" si="13"/>
        <v>0</v>
      </c>
      <c r="AK25" s="2">
        <f t="shared" si="26"/>
        <v>0</v>
      </c>
      <c r="AL25" s="42" t="str" cm="1">
        <f t="array" ref="AL25">_xlfn.IFS($BB$2=2,VLOOKUP(AK25,$AU$31:$AV$55,2,0),$BB$2=3,VLOOKUP(AK25,$AX$33:$AY$63,2,0))</f>
        <v xml:space="preserve">      </v>
      </c>
      <c r="AM25" s="40">
        <f t="shared" si="14"/>
        <v>0</v>
      </c>
      <c r="AN25" s="52" t="e">
        <f t="shared" si="15"/>
        <v>#VALUE!</v>
      </c>
      <c r="AO25" s="2">
        <f ca="1">VLOOKUP(A25,Sheet4!$K$2:$L$49,2,TRUE)</f>
        <v>21</v>
      </c>
      <c r="AP25" s="2"/>
      <c r="AS25" t="str" cm="1">
        <f t="array" aca="1" ref="AS25" ca="1">_xlfn.IFS($BB$2=2,IF(AT25&lt;=$AR$4,AT25," "),$BB$2=3,IF(AW25&lt;=$AR$4,AW25," "))</f>
        <v xml:space="preserve"> </v>
      </c>
      <c r="AT25" s="2">
        <f t="shared" ca="1" si="16"/>
        <v>23</v>
      </c>
      <c r="AU25" s="60">
        <v>23</v>
      </c>
      <c r="AV25" s="65">
        <v>0.64583333333333304</v>
      </c>
      <c r="AW25" s="2">
        <f t="shared" ca="1" si="17"/>
        <v>23</v>
      </c>
      <c r="AX25" s="59">
        <v>23</v>
      </c>
      <c r="AY25" s="62">
        <v>0.60416666666666696</v>
      </c>
    </row>
    <row r="26" spans="1:51" x14ac:dyDescent="0.3">
      <c r="A26" s="27">
        <v>25</v>
      </c>
      <c r="B26" s="27" t="s">
        <v>98</v>
      </c>
      <c r="C26" s="6"/>
      <c r="D26" s="2">
        <f t="shared" si="18"/>
        <v>0</v>
      </c>
      <c r="E26" s="42" t="str" cm="1">
        <f t="array" ref="E26">_xlfn.IFS($BB$2=2,VLOOKUP(D26,$AU$2:$AV$54,2,0),$BB$2=3,VLOOKUP(D26,$AX$2:$AY$62,2,0))</f>
        <v xml:space="preserve">          </v>
      </c>
      <c r="F26" s="40">
        <f t="shared" si="0"/>
        <v>0</v>
      </c>
      <c r="G26" s="2">
        <f t="shared" si="19"/>
        <v>0</v>
      </c>
      <c r="H26" s="42" t="str" cm="1">
        <f t="array" ref="H26">_xlfn.IFS($BB$2=2,VLOOKUP(G26,$AU$2:$AV$54,2,0),$BB$2=3,VLOOKUP(G26,$AX$2:$AY$62,2,0))</f>
        <v xml:space="preserve">          </v>
      </c>
      <c r="I26" s="40">
        <f t="shared" si="1"/>
        <v>0</v>
      </c>
      <c r="J26" s="2">
        <f t="shared" si="20"/>
        <v>0</v>
      </c>
      <c r="K26" s="42" t="str" cm="1">
        <f t="array" ref="K26">_xlfn.IFS($BB$2=2,VLOOKUP(J26,$AU$2:$AV$54,2,0),$BB$2=3,VLOOKUP(J26,$AX$2:$AY$62,2,0))</f>
        <v xml:space="preserve">          </v>
      </c>
      <c r="L26" s="40">
        <f t="shared" si="2"/>
        <v>0</v>
      </c>
      <c r="M26" s="2">
        <f t="shared" si="21"/>
        <v>0</v>
      </c>
      <c r="N26" s="42" t="str" cm="1">
        <f t="array" ref="N26">_xlfn.IFS($BB$2=2,VLOOKUP(M26,$AU$2:$AV$54,2,0),$BB$2=3,VLOOKUP(M26,$AX$2:$AY$62,2,0))</f>
        <v xml:space="preserve">          </v>
      </c>
      <c r="O26" s="40">
        <f t="shared" si="3"/>
        <v>0</v>
      </c>
      <c r="P26" s="2">
        <f t="shared" si="22"/>
        <v>0</v>
      </c>
      <c r="Q26" s="42" t="str" cm="1">
        <f t="array" ref="Q26">_xlfn.IFS($BB$2=2,VLOOKUP(P26,$AU$2:$AV$54,2,0),$BB$2=3,VLOOKUP(P26,$AX$2:$AY$62,2,0))</f>
        <v xml:space="preserve">          </v>
      </c>
      <c r="R26" s="40">
        <f t="shared" si="4"/>
        <v>0</v>
      </c>
      <c r="S26" s="2">
        <f t="shared" si="23"/>
        <v>0</v>
      </c>
      <c r="T26" s="42" t="str" cm="1">
        <f t="array" ref="T26">_xlfn.IFS($BB$2=2,VLOOKUP(S26,$AU$2:$AV$54,2,0),$BB$2=3,VLOOKUP(S26,$AX$2:$AY$62,2,0))</f>
        <v xml:space="preserve">          </v>
      </c>
      <c r="U26" s="40">
        <f t="shared" si="5"/>
        <v>0</v>
      </c>
      <c r="V26" s="2">
        <f t="shared" si="24"/>
        <v>0</v>
      </c>
      <c r="W26" s="42" t="str" cm="1">
        <f t="array" ref="W26">_xlfn.IFS($BB$2=2,VLOOKUP(V26,$AU$2:$AV$54,2,0),$BB$2=3,VLOOKUP(V26,$AX$2:$AY$62,2,0))</f>
        <v xml:space="preserve">          </v>
      </c>
      <c r="X26" s="40">
        <f t="shared" si="6"/>
        <v>0</v>
      </c>
      <c r="Y26" s="2">
        <f t="shared" si="25"/>
        <v>0</v>
      </c>
      <c r="Z26" s="42" t="str" cm="1">
        <f t="array" ref="Z26">_xlfn.IFS($BB$2=2,VLOOKUP(Y26,$AU$2:$AV$54,2,0),$BB$2=3,VLOOKUP(Y26,$AX$2:$AY$62,2,0))</f>
        <v xml:space="preserve">          </v>
      </c>
      <c r="AA26" s="40">
        <f t="shared" si="7"/>
        <v>0</v>
      </c>
      <c r="AB26" s="2">
        <f t="shared" si="8"/>
        <v>0</v>
      </c>
      <c r="AC26" s="42" t="str" cm="1">
        <f t="array" ref="AC26">_xlfn.IFS($BB$2=2,VLOOKUP(AB26,$AU$31:$AV$55,2,0),$BB$2=3,VLOOKUP(AB26,$AX$33:$AY$63,2,0))</f>
        <v xml:space="preserve">      </v>
      </c>
      <c r="AD26" s="40">
        <f t="shared" si="9"/>
        <v>0</v>
      </c>
      <c r="AE26" s="2">
        <f t="shared" si="10"/>
        <v>0</v>
      </c>
      <c r="AF26" s="42" t="str" cm="1">
        <f t="array" ref="AF26">_xlfn.IFS($BB$2=2,VLOOKUP(AE26,$AU$31:$AV$55,2,0),$BB$2=3,VLOOKUP(AE26,$AX$33:$AY$63,2,0))</f>
        <v xml:space="preserve">      </v>
      </c>
      <c r="AG26" s="40">
        <f t="shared" si="11"/>
        <v>0</v>
      </c>
      <c r="AH26" s="2">
        <f t="shared" si="12"/>
        <v>0</v>
      </c>
      <c r="AI26" s="42" t="str" cm="1">
        <f t="array" ref="AI26">_xlfn.IFS($BB$2=2,VLOOKUP(AH26,$AU$31:$AV$55,2,0),$BB$2=3,VLOOKUP(AH26,$AX$33:$AY$63,2,0))</f>
        <v xml:space="preserve">      </v>
      </c>
      <c r="AJ26" s="40">
        <f t="shared" si="13"/>
        <v>0</v>
      </c>
      <c r="AK26" s="2">
        <f t="shared" si="26"/>
        <v>0</v>
      </c>
      <c r="AL26" s="42" t="str" cm="1">
        <f t="array" ref="AL26">_xlfn.IFS($BB$2=2,VLOOKUP(AK26,$AU$31:$AV$55,2,0),$BB$2=3,VLOOKUP(AK26,$AX$33:$AY$63,2,0))</f>
        <v xml:space="preserve">      </v>
      </c>
      <c r="AM26" s="40">
        <f t="shared" si="14"/>
        <v>0</v>
      </c>
      <c r="AN26" s="53" t="e">
        <f t="shared" si="15"/>
        <v>#VALUE!</v>
      </c>
      <c r="AO26" s="2">
        <f ca="1">VLOOKUP(A26,Sheet4!$K$2:$L$49,2,TRUE)</f>
        <v>21</v>
      </c>
      <c r="AP26" s="2"/>
      <c r="AS26" t="str" cm="1">
        <f t="array" aca="1" ref="AS26" ca="1">_xlfn.IFS($BB$2=2,IF(AT26&lt;=$AR$4,AT26," "),$BB$2=3,IF(AW26&lt;=$AR$4,AW26," "))</f>
        <v xml:space="preserve"> </v>
      </c>
      <c r="AT26" s="2">
        <f t="shared" ca="1" si="16"/>
        <v>24</v>
      </c>
      <c r="AU26" s="60">
        <v>24</v>
      </c>
      <c r="AV26" s="65">
        <v>0.64583333333333304</v>
      </c>
      <c r="AW26" s="2">
        <f t="shared" ca="1" si="17"/>
        <v>24</v>
      </c>
      <c r="AX26" s="59">
        <v>24</v>
      </c>
      <c r="AY26" s="62">
        <v>0.60416666666666696</v>
      </c>
    </row>
    <row r="27" spans="1:51" x14ac:dyDescent="0.3">
      <c r="A27" s="4">
        <v>26</v>
      </c>
      <c r="B27" s="27" t="s">
        <v>59</v>
      </c>
      <c r="C27" s="6"/>
      <c r="D27" s="2">
        <f t="shared" si="18"/>
        <v>0</v>
      </c>
      <c r="E27" s="42" t="str" cm="1">
        <f t="array" ref="E27">_xlfn.IFS($BB$2=2,VLOOKUP(D27,$AU$2:$AV$54,2,0),$BB$2=3,VLOOKUP(D27,$AX$2:$AY$62,2,0))</f>
        <v xml:space="preserve">          </v>
      </c>
      <c r="F27" s="40">
        <f t="shared" si="0"/>
        <v>0</v>
      </c>
      <c r="G27" s="2">
        <f t="shared" si="19"/>
        <v>0</v>
      </c>
      <c r="H27" s="42" t="str" cm="1">
        <f t="array" ref="H27">_xlfn.IFS($BB$2=2,VLOOKUP(G27,$AU$2:$AV$54,2,0),$BB$2=3,VLOOKUP(G27,$AX$2:$AY$62,2,0))</f>
        <v xml:space="preserve">          </v>
      </c>
      <c r="I27" s="40">
        <f t="shared" si="1"/>
        <v>0</v>
      </c>
      <c r="J27" s="2">
        <f t="shared" si="20"/>
        <v>0</v>
      </c>
      <c r="K27" s="42" t="str" cm="1">
        <f t="array" ref="K27">_xlfn.IFS($BB$2=2,VLOOKUP(J27,$AU$2:$AV$54,2,0),$BB$2=3,VLOOKUP(J27,$AX$2:$AY$62,2,0))</f>
        <v xml:space="preserve">          </v>
      </c>
      <c r="L27" s="40">
        <f t="shared" si="2"/>
        <v>0</v>
      </c>
      <c r="M27" s="2">
        <f t="shared" si="21"/>
        <v>0</v>
      </c>
      <c r="N27" s="42" t="str" cm="1">
        <f t="array" ref="N27">_xlfn.IFS($BB$2=2,VLOOKUP(M27,$AU$2:$AV$54,2,0),$BB$2=3,VLOOKUP(M27,$AX$2:$AY$62,2,0))</f>
        <v xml:space="preserve">          </v>
      </c>
      <c r="O27" s="40">
        <f t="shared" si="3"/>
        <v>0</v>
      </c>
      <c r="P27" s="2">
        <f t="shared" si="22"/>
        <v>0</v>
      </c>
      <c r="Q27" s="42" t="str" cm="1">
        <f t="array" ref="Q27">_xlfn.IFS($BB$2=2,VLOOKUP(P27,$AU$2:$AV$54,2,0),$BB$2=3,VLOOKUP(P27,$AX$2:$AY$62,2,0))</f>
        <v xml:space="preserve">          </v>
      </c>
      <c r="R27" s="40">
        <f t="shared" si="4"/>
        <v>0</v>
      </c>
      <c r="S27" s="2">
        <f t="shared" si="23"/>
        <v>0</v>
      </c>
      <c r="T27" s="42" t="str" cm="1">
        <f t="array" ref="T27">_xlfn.IFS($BB$2=2,VLOOKUP(S27,$AU$2:$AV$54,2,0),$BB$2=3,VLOOKUP(S27,$AX$2:$AY$62,2,0))</f>
        <v xml:space="preserve">          </v>
      </c>
      <c r="U27" s="40">
        <f t="shared" si="5"/>
        <v>0</v>
      </c>
      <c r="V27" s="2">
        <f t="shared" si="24"/>
        <v>0</v>
      </c>
      <c r="W27" s="42" t="str" cm="1">
        <f t="array" ref="W27">_xlfn.IFS($BB$2=2,VLOOKUP(V27,$AU$2:$AV$54,2,0),$BB$2=3,VLOOKUP(V27,$AX$2:$AY$62,2,0))</f>
        <v xml:space="preserve">          </v>
      </c>
      <c r="X27" s="40">
        <f t="shared" si="6"/>
        <v>0</v>
      </c>
      <c r="Y27" s="2">
        <f t="shared" si="25"/>
        <v>0</v>
      </c>
      <c r="Z27" s="42" t="str" cm="1">
        <f t="array" ref="Z27">_xlfn.IFS($BB$2=2,VLOOKUP(Y27,$AU$2:$AV$54,2,0),$BB$2=3,VLOOKUP(Y27,$AX$2:$AY$62,2,0))</f>
        <v xml:space="preserve">          </v>
      </c>
      <c r="AA27" s="40">
        <f t="shared" si="7"/>
        <v>0</v>
      </c>
      <c r="AB27" s="2">
        <f t="shared" si="8"/>
        <v>0</v>
      </c>
      <c r="AC27" s="42" t="str" cm="1">
        <f t="array" ref="AC27">_xlfn.IFS($BB$2=2,VLOOKUP(AB27,$AU$31:$AV$55,2,0),$BB$2=3,VLOOKUP(AB27,$AX$33:$AY$63,2,0))</f>
        <v xml:space="preserve">      </v>
      </c>
      <c r="AD27" s="40">
        <f t="shared" si="9"/>
        <v>0</v>
      </c>
      <c r="AE27" s="2">
        <f t="shared" si="10"/>
        <v>0</v>
      </c>
      <c r="AF27" s="42" t="str" cm="1">
        <f t="array" ref="AF27">_xlfn.IFS($BB$2=2,VLOOKUP(AE27,$AU$31:$AV$55,2,0),$BB$2=3,VLOOKUP(AE27,$AX$33:$AY$63,2,0))</f>
        <v xml:space="preserve">      </v>
      </c>
      <c r="AG27" s="40">
        <f t="shared" si="11"/>
        <v>0</v>
      </c>
      <c r="AH27" s="2">
        <f t="shared" si="12"/>
        <v>0</v>
      </c>
      <c r="AI27" s="42" t="str" cm="1">
        <f t="array" ref="AI27">_xlfn.IFS($BB$2=2,VLOOKUP(AH27,$AU$31:$AV$55,2,0),$BB$2=3,VLOOKUP(AH27,$AX$33:$AY$63,2,0))</f>
        <v xml:space="preserve">      </v>
      </c>
      <c r="AJ27" s="40">
        <f t="shared" si="13"/>
        <v>0</v>
      </c>
      <c r="AK27" s="2">
        <f t="shared" si="26"/>
        <v>0</v>
      </c>
      <c r="AL27" s="42" t="str" cm="1">
        <f t="array" ref="AL27">_xlfn.IFS($BB$2=2,VLOOKUP(AK27,$AU$31:$AV$55,2,0),$BB$2=3,VLOOKUP(AK27,$AX$33:$AY$63,2,0))</f>
        <v xml:space="preserve">      </v>
      </c>
      <c r="AM27" s="40">
        <f t="shared" si="14"/>
        <v>0</v>
      </c>
      <c r="AN27" s="52" t="e">
        <f t="shared" si="15"/>
        <v>#VALUE!</v>
      </c>
      <c r="AO27" s="2">
        <f ca="1">VLOOKUP(A27,Sheet4!$K$2:$L$49,2,TRUE)</f>
        <v>21</v>
      </c>
      <c r="AP27" s="2"/>
      <c r="AS27" t="str" cm="1">
        <f t="array" aca="1" ref="AS27" ca="1">_xlfn.IFS($BB$2=2,IF(AT27&lt;=$AR$4,AT27," "),$BB$2=3,IF(AW27&lt;=$AR$4,AW27," "))</f>
        <v xml:space="preserve"> </v>
      </c>
      <c r="AT27" s="2">
        <f t="shared" ca="1" si="16"/>
        <v>25</v>
      </c>
      <c r="AU27" s="60">
        <v>25</v>
      </c>
      <c r="AV27" s="65">
        <v>0.66666666666666696</v>
      </c>
      <c r="AW27" s="2">
        <f t="shared" ca="1" si="17"/>
        <v>25</v>
      </c>
      <c r="AX27" s="59">
        <v>25</v>
      </c>
      <c r="AY27" s="62">
        <v>0.625</v>
      </c>
    </row>
    <row r="28" spans="1:51" x14ac:dyDescent="0.3">
      <c r="A28" s="27">
        <v>27</v>
      </c>
      <c r="B28" s="27" t="s">
        <v>60</v>
      </c>
      <c r="C28" s="6"/>
      <c r="D28" s="2">
        <f t="shared" si="18"/>
        <v>0</v>
      </c>
      <c r="E28" s="42" t="str" cm="1">
        <f t="array" ref="E28">_xlfn.IFS($BB$2=2,VLOOKUP(D28,$AU$2:$AV$54,2,0),$BB$2=3,VLOOKUP(D28,$AX$2:$AY$62,2,0))</f>
        <v xml:space="preserve">          </v>
      </c>
      <c r="F28" s="40">
        <f t="shared" si="0"/>
        <v>0</v>
      </c>
      <c r="G28" s="2">
        <f t="shared" si="19"/>
        <v>0</v>
      </c>
      <c r="H28" s="42" t="str" cm="1">
        <f t="array" ref="H28">_xlfn.IFS($BB$2=2,VLOOKUP(G28,$AU$2:$AV$54,2,0),$BB$2=3,VLOOKUP(G28,$AX$2:$AY$62,2,0))</f>
        <v xml:space="preserve">          </v>
      </c>
      <c r="I28" s="40">
        <f t="shared" si="1"/>
        <v>0</v>
      </c>
      <c r="J28" s="2">
        <f t="shared" si="20"/>
        <v>0</v>
      </c>
      <c r="K28" s="42" t="str" cm="1">
        <f t="array" ref="K28">_xlfn.IFS($BB$2=2,VLOOKUP(J28,$AU$2:$AV$54,2,0),$BB$2=3,VLOOKUP(J28,$AX$2:$AY$62,2,0))</f>
        <v xml:space="preserve">          </v>
      </c>
      <c r="L28" s="40">
        <f t="shared" si="2"/>
        <v>0</v>
      </c>
      <c r="M28" s="2">
        <f t="shared" si="21"/>
        <v>0</v>
      </c>
      <c r="N28" s="42" t="str" cm="1">
        <f t="array" ref="N28">_xlfn.IFS($BB$2=2,VLOOKUP(M28,$AU$2:$AV$54,2,0),$BB$2=3,VLOOKUP(M28,$AX$2:$AY$62,2,0))</f>
        <v xml:space="preserve">          </v>
      </c>
      <c r="O28" s="40">
        <f t="shared" si="3"/>
        <v>0</v>
      </c>
      <c r="P28" s="2">
        <f t="shared" si="22"/>
        <v>0</v>
      </c>
      <c r="Q28" s="42" t="str" cm="1">
        <f t="array" ref="Q28">_xlfn.IFS($BB$2=2,VLOOKUP(P28,$AU$2:$AV$54,2,0),$BB$2=3,VLOOKUP(P28,$AX$2:$AY$62,2,0))</f>
        <v xml:space="preserve">          </v>
      </c>
      <c r="R28" s="40">
        <f t="shared" si="4"/>
        <v>0</v>
      </c>
      <c r="S28" s="2">
        <f t="shared" si="23"/>
        <v>0</v>
      </c>
      <c r="T28" s="42" t="str" cm="1">
        <f t="array" ref="T28">_xlfn.IFS($BB$2=2,VLOOKUP(S28,$AU$2:$AV$54,2,0),$BB$2=3,VLOOKUP(S28,$AX$2:$AY$62,2,0))</f>
        <v xml:space="preserve">          </v>
      </c>
      <c r="U28" s="40">
        <f t="shared" si="5"/>
        <v>0</v>
      </c>
      <c r="V28" s="2">
        <f t="shared" si="24"/>
        <v>0</v>
      </c>
      <c r="W28" s="42" t="str" cm="1">
        <f t="array" ref="W28">_xlfn.IFS($BB$2=2,VLOOKUP(V28,$AU$2:$AV$54,2,0),$BB$2=3,VLOOKUP(V28,$AX$2:$AY$62,2,0))</f>
        <v xml:space="preserve">          </v>
      </c>
      <c r="X28" s="40">
        <f t="shared" si="6"/>
        <v>0</v>
      </c>
      <c r="Y28" s="2">
        <f t="shared" si="25"/>
        <v>0</v>
      </c>
      <c r="Z28" s="42" t="str" cm="1">
        <f t="array" ref="Z28">_xlfn.IFS($BB$2=2,VLOOKUP(Y28,$AU$2:$AV$54,2,0),$BB$2=3,VLOOKUP(Y28,$AX$2:$AY$62,2,0))</f>
        <v xml:space="preserve">          </v>
      </c>
      <c r="AA28" s="40">
        <f t="shared" si="7"/>
        <v>0</v>
      </c>
      <c r="AB28" s="2">
        <f t="shared" si="8"/>
        <v>0</v>
      </c>
      <c r="AC28" s="42" t="str" cm="1">
        <f t="array" ref="AC28">_xlfn.IFS($BB$2=2,VLOOKUP(AB28,$AU$31:$AV$55,2,0),$BB$2=3,VLOOKUP(AB28,$AX$33:$AY$63,2,0))</f>
        <v xml:space="preserve">      </v>
      </c>
      <c r="AD28" s="40">
        <f t="shared" si="9"/>
        <v>0</v>
      </c>
      <c r="AE28" s="2">
        <f t="shared" si="10"/>
        <v>0</v>
      </c>
      <c r="AF28" s="42" t="str" cm="1">
        <f t="array" ref="AF28">_xlfn.IFS($BB$2=2,VLOOKUP(AE28,$AU$31:$AV$55,2,0),$BB$2=3,VLOOKUP(AE28,$AX$33:$AY$63,2,0))</f>
        <v xml:space="preserve">      </v>
      </c>
      <c r="AG28" s="40">
        <f t="shared" si="11"/>
        <v>0</v>
      </c>
      <c r="AH28" s="2">
        <f t="shared" si="12"/>
        <v>0</v>
      </c>
      <c r="AI28" s="42" t="str" cm="1">
        <f t="array" ref="AI28">_xlfn.IFS($BB$2=2,VLOOKUP(AH28,$AU$31:$AV$55,2,0),$BB$2=3,VLOOKUP(AH28,$AX$33:$AY$63,2,0))</f>
        <v xml:space="preserve">      </v>
      </c>
      <c r="AJ28" s="40">
        <f t="shared" si="13"/>
        <v>0</v>
      </c>
      <c r="AK28" s="2">
        <f t="shared" si="26"/>
        <v>0</v>
      </c>
      <c r="AL28" s="42" t="str" cm="1">
        <f t="array" ref="AL28">_xlfn.IFS($BB$2=2,VLOOKUP(AK28,$AU$31:$AV$55,2,0),$BB$2=3,VLOOKUP(AK28,$AX$33:$AY$63,2,0))</f>
        <v xml:space="preserve">      </v>
      </c>
      <c r="AM28" s="40">
        <f t="shared" si="14"/>
        <v>0</v>
      </c>
      <c r="AN28" s="53" t="e">
        <f t="shared" si="15"/>
        <v>#VALUE!</v>
      </c>
      <c r="AO28" s="2">
        <f ca="1">VLOOKUP(A28,Sheet4!$K$2:$L$49,2,TRUE)</f>
        <v>21</v>
      </c>
      <c r="AP28" s="2"/>
      <c r="AS28" t="str" cm="1">
        <f t="array" aca="1" ref="AS28" ca="1">_xlfn.IFS($BB$2=2,IF(AT28&lt;=$AR$4,AT28," "),$BB$2=3,IF(AW28&lt;=$AR$4,AW28," "))</f>
        <v xml:space="preserve"> </v>
      </c>
      <c r="AT28" s="2">
        <f t="shared" ca="1" si="16"/>
        <v>26</v>
      </c>
      <c r="AU28" s="60">
        <v>26</v>
      </c>
      <c r="AV28" s="65">
        <v>0.66666666666666696</v>
      </c>
      <c r="AW28" s="2">
        <f t="shared" ca="1" si="17"/>
        <v>26</v>
      </c>
      <c r="AX28" s="59">
        <v>26</v>
      </c>
      <c r="AY28" s="62">
        <v>0.625</v>
      </c>
    </row>
    <row r="29" spans="1:51" x14ac:dyDescent="0.3">
      <c r="A29" s="4">
        <v>28</v>
      </c>
      <c r="B29" s="27" t="s">
        <v>54</v>
      </c>
      <c r="C29" s="6"/>
      <c r="D29" s="2">
        <f t="shared" si="18"/>
        <v>0</v>
      </c>
      <c r="E29" s="42" t="str" cm="1">
        <f t="array" ref="E29">_xlfn.IFS($BB$2=2,VLOOKUP(D29,$AU$2:$AV$54,2,0),$BB$2=3,VLOOKUP(D29,$AX$2:$AY$62,2,0))</f>
        <v xml:space="preserve">          </v>
      </c>
      <c r="F29" s="40">
        <f t="shared" si="0"/>
        <v>0</v>
      </c>
      <c r="G29" s="2">
        <f t="shared" si="19"/>
        <v>0</v>
      </c>
      <c r="H29" s="42" t="str" cm="1">
        <f t="array" ref="H29">_xlfn.IFS($BB$2=2,VLOOKUP(G29,$AU$2:$AV$54,2,0),$BB$2=3,VLOOKUP(G29,$AX$2:$AY$62,2,0))</f>
        <v xml:space="preserve">          </v>
      </c>
      <c r="I29" s="40">
        <f t="shared" si="1"/>
        <v>0</v>
      </c>
      <c r="J29" s="2">
        <f t="shared" si="20"/>
        <v>0</v>
      </c>
      <c r="K29" s="42" t="str" cm="1">
        <f t="array" ref="K29">_xlfn.IFS($BB$2=2,VLOOKUP(J29,$AU$2:$AV$54,2,0),$BB$2=3,VLOOKUP(J29,$AX$2:$AY$62,2,0))</f>
        <v xml:space="preserve">          </v>
      </c>
      <c r="L29" s="40">
        <f t="shared" si="2"/>
        <v>0</v>
      </c>
      <c r="M29" s="2">
        <f t="shared" si="21"/>
        <v>0</v>
      </c>
      <c r="N29" s="42" t="str" cm="1">
        <f t="array" ref="N29">_xlfn.IFS($BB$2=2,VLOOKUP(M29,$AU$2:$AV$54,2,0),$BB$2=3,VLOOKUP(M29,$AX$2:$AY$62,2,0))</f>
        <v xml:space="preserve">          </v>
      </c>
      <c r="O29" s="40">
        <f t="shared" si="3"/>
        <v>0</v>
      </c>
      <c r="P29" s="2">
        <f t="shared" si="22"/>
        <v>0</v>
      </c>
      <c r="Q29" s="42" t="str" cm="1">
        <f t="array" ref="Q29">_xlfn.IFS($BB$2=2,VLOOKUP(P29,$AU$2:$AV$54,2,0),$BB$2=3,VLOOKUP(P29,$AX$2:$AY$62,2,0))</f>
        <v xml:space="preserve">          </v>
      </c>
      <c r="R29" s="40">
        <f t="shared" si="4"/>
        <v>0</v>
      </c>
      <c r="S29" s="2">
        <f t="shared" si="23"/>
        <v>0</v>
      </c>
      <c r="T29" s="42" t="str" cm="1">
        <f t="array" ref="T29">_xlfn.IFS($BB$2=2,VLOOKUP(S29,$AU$2:$AV$54,2,0),$BB$2=3,VLOOKUP(S29,$AX$2:$AY$62,2,0))</f>
        <v xml:space="preserve">          </v>
      </c>
      <c r="U29" s="40">
        <f t="shared" si="5"/>
        <v>0</v>
      </c>
      <c r="V29" s="2">
        <f t="shared" si="24"/>
        <v>0</v>
      </c>
      <c r="W29" s="42" t="str" cm="1">
        <f t="array" ref="W29">_xlfn.IFS($BB$2=2,VLOOKUP(V29,$AU$2:$AV$54,2,0),$BB$2=3,VLOOKUP(V29,$AX$2:$AY$62,2,0))</f>
        <v xml:space="preserve">          </v>
      </c>
      <c r="X29" s="40">
        <f t="shared" si="6"/>
        <v>0</v>
      </c>
      <c r="Y29" s="2">
        <f t="shared" si="25"/>
        <v>0</v>
      </c>
      <c r="Z29" s="42" t="str" cm="1">
        <f t="array" ref="Z29">_xlfn.IFS($BB$2=2,VLOOKUP(Y29,$AU$2:$AV$54,2,0),$BB$2=3,VLOOKUP(Y29,$AX$2:$AY$62,2,0))</f>
        <v xml:space="preserve">          </v>
      </c>
      <c r="AA29" s="40">
        <f t="shared" si="7"/>
        <v>0</v>
      </c>
      <c r="AB29" s="2">
        <f t="shared" si="8"/>
        <v>0</v>
      </c>
      <c r="AC29" s="42" t="str" cm="1">
        <f t="array" ref="AC29">_xlfn.IFS($BB$2=2,VLOOKUP(AB29,$AU$31:$AV$55,2,0),$BB$2=3,VLOOKUP(AB29,$AX$33:$AY$63,2,0))</f>
        <v xml:space="preserve">      </v>
      </c>
      <c r="AD29" s="40">
        <f t="shared" si="9"/>
        <v>0</v>
      </c>
      <c r="AE29" s="2">
        <f t="shared" si="10"/>
        <v>0</v>
      </c>
      <c r="AF29" s="42" t="str" cm="1">
        <f t="array" ref="AF29">_xlfn.IFS($BB$2=2,VLOOKUP(AE29,$AU$31:$AV$55,2,0),$BB$2=3,VLOOKUP(AE29,$AX$33:$AY$63,2,0))</f>
        <v xml:space="preserve">      </v>
      </c>
      <c r="AG29" s="40">
        <f t="shared" si="11"/>
        <v>0</v>
      </c>
      <c r="AH29" s="2">
        <f t="shared" si="12"/>
        <v>0</v>
      </c>
      <c r="AI29" s="42" t="str" cm="1">
        <f t="array" ref="AI29">_xlfn.IFS($BB$2=2,VLOOKUP(AH29,$AU$31:$AV$55,2,0),$BB$2=3,VLOOKUP(AH29,$AX$33:$AY$63,2,0))</f>
        <v xml:space="preserve">      </v>
      </c>
      <c r="AJ29" s="40">
        <f t="shared" si="13"/>
        <v>0</v>
      </c>
      <c r="AK29" s="2">
        <f t="shared" si="26"/>
        <v>0</v>
      </c>
      <c r="AL29" s="42" t="str" cm="1">
        <f t="array" ref="AL29">_xlfn.IFS($BB$2=2,VLOOKUP(AK29,$AU$31:$AV$55,2,0),$BB$2=3,VLOOKUP(AK29,$AX$33:$AY$63,2,0))</f>
        <v xml:space="preserve">      </v>
      </c>
      <c r="AM29" s="40">
        <f t="shared" si="14"/>
        <v>0</v>
      </c>
      <c r="AN29" s="52" t="e">
        <f t="shared" si="15"/>
        <v>#VALUE!</v>
      </c>
      <c r="AO29" s="2">
        <f ca="1">VLOOKUP(A29,Sheet4!$K$2:$L$49,2,TRUE)</f>
        <v>21</v>
      </c>
      <c r="AP29" s="2"/>
      <c r="AS29" t="str" cm="1">
        <f t="array" aca="1" ref="AS29" ca="1">_xlfn.IFS($BB$2=2,IF(AT29&lt;=$AR$4,AT29," "),$BB$2=3,IF(AW29&lt;=$AR$4,AW29," "))</f>
        <v xml:space="preserve"> </v>
      </c>
      <c r="AT29" s="2">
        <f t="shared" ca="1" si="16"/>
        <v>27</v>
      </c>
      <c r="AU29" s="60">
        <v>27</v>
      </c>
      <c r="AV29" s="65">
        <v>0.6875</v>
      </c>
      <c r="AW29" s="2">
        <f t="shared" ca="1" si="17"/>
        <v>27</v>
      </c>
      <c r="AX29" s="59">
        <v>27</v>
      </c>
      <c r="AY29" s="62">
        <v>0.625</v>
      </c>
    </row>
    <row r="30" spans="1:51" x14ac:dyDescent="0.3">
      <c r="A30" s="27">
        <v>29</v>
      </c>
      <c r="B30" s="27" t="s">
        <v>58</v>
      </c>
      <c r="C30" s="6"/>
      <c r="D30" s="2">
        <f t="shared" si="18"/>
        <v>0</v>
      </c>
      <c r="E30" s="42" t="str" cm="1">
        <f t="array" ref="E30">_xlfn.IFS($BB$2=2,VLOOKUP(D30,$AU$2:$AV$54,2,0),$BB$2=3,VLOOKUP(D30,$AX$2:$AY$62,2,0))</f>
        <v xml:space="preserve">          </v>
      </c>
      <c r="F30" s="40">
        <f t="shared" si="0"/>
        <v>0</v>
      </c>
      <c r="G30" s="2">
        <f t="shared" si="19"/>
        <v>0</v>
      </c>
      <c r="H30" s="42" t="str" cm="1">
        <f t="array" ref="H30">_xlfn.IFS($BB$2=2,VLOOKUP(G30,$AU$2:$AV$54,2,0),$BB$2=3,VLOOKUP(G30,$AX$2:$AY$62,2,0))</f>
        <v xml:space="preserve">          </v>
      </c>
      <c r="I30" s="40">
        <f t="shared" si="1"/>
        <v>0</v>
      </c>
      <c r="J30" s="2">
        <f t="shared" si="20"/>
        <v>0</v>
      </c>
      <c r="K30" s="42" t="str" cm="1">
        <f t="array" ref="K30">_xlfn.IFS($BB$2=2,VLOOKUP(J30,$AU$2:$AV$54,2,0),$BB$2=3,VLOOKUP(J30,$AX$2:$AY$62,2,0))</f>
        <v xml:space="preserve">          </v>
      </c>
      <c r="L30" s="40">
        <f t="shared" si="2"/>
        <v>0</v>
      </c>
      <c r="M30" s="2">
        <f t="shared" si="21"/>
        <v>0</v>
      </c>
      <c r="N30" s="42" t="str" cm="1">
        <f t="array" ref="N30">_xlfn.IFS($BB$2=2,VLOOKUP(M30,$AU$2:$AV$54,2,0),$BB$2=3,VLOOKUP(M30,$AX$2:$AY$62,2,0))</f>
        <v xml:space="preserve">          </v>
      </c>
      <c r="O30" s="40">
        <f t="shared" si="3"/>
        <v>0</v>
      </c>
      <c r="P30" s="2">
        <f t="shared" si="22"/>
        <v>0</v>
      </c>
      <c r="Q30" s="42" t="str" cm="1">
        <f t="array" ref="Q30">_xlfn.IFS($BB$2=2,VLOOKUP(P30,$AU$2:$AV$54,2,0),$BB$2=3,VLOOKUP(P30,$AX$2:$AY$62,2,0))</f>
        <v xml:space="preserve">          </v>
      </c>
      <c r="R30" s="40">
        <f t="shared" si="4"/>
        <v>0</v>
      </c>
      <c r="S30" s="2">
        <f t="shared" si="23"/>
        <v>0</v>
      </c>
      <c r="T30" s="42" t="str" cm="1">
        <f t="array" ref="T30">_xlfn.IFS($BB$2=2,VLOOKUP(S30,$AU$2:$AV$54,2,0),$BB$2=3,VLOOKUP(S30,$AX$2:$AY$62,2,0))</f>
        <v xml:space="preserve">          </v>
      </c>
      <c r="U30" s="40">
        <f t="shared" si="5"/>
        <v>0</v>
      </c>
      <c r="V30" s="2">
        <f t="shared" si="24"/>
        <v>0</v>
      </c>
      <c r="W30" s="42" t="str" cm="1">
        <f t="array" ref="W30">_xlfn.IFS($BB$2=2,VLOOKUP(V30,$AU$2:$AV$54,2,0),$BB$2=3,VLOOKUP(V30,$AX$2:$AY$62,2,0))</f>
        <v xml:space="preserve">          </v>
      </c>
      <c r="X30" s="40">
        <f t="shared" si="6"/>
        <v>0</v>
      </c>
      <c r="Y30" s="2">
        <f t="shared" si="25"/>
        <v>0</v>
      </c>
      <c r="Z30" s="42" t="str" cm="1">
        <f t="array" ref="Z30">_xlfn.IFS($BB$2=2,VLOOKUP(Y30,$AU$2:$AV$54,2,0),$BB$2=3,VLOOKUP(Y30,$AX$2:$AY$62,2,0))</f>
        <v xml:space="preserve">          </v>
      </c>
      <c r="AA30" s="40">
        <f t="shared" si="7"/>
        <v>0</v>
      </c>
      <c r="AB30" s="2">
        <f t="shared" si="8"/>
        <v>0</v>
      </c>
      <c r="AC30" s="42" t="str" cm="1">
        <f t="array" ref="AC30">_xlfn.IFS($BB$2=2,VLOOKUP(AB30,$AU$31:$AV$55,2,0),$BB$2=3,VLOOKUP(AB30,$AX$33:$AY$63,2,0))</f>
        <v xml:space="preserve">      </v>
      </c>
      <c r="AD30" s="40">
        <f t="shared" si="9"/>
        <v>0</v>
      </c>
      <c r="AE30" s="2">
        <f t="shared" si="10"/>
        <v>0</v>
      </c>
      <c r="AF30" s="42" t="str" cm="1">
        <f t="array" ref="AF30">_xlfn.IFS($BB$2=2,VLOOKUP(AE30,$AU$31:$AV$55,2,0),$BB$2=3,VLOOKUP(AE30,$AX$33:$AY$63,2,0))</f>
        <v xml:space="preserve">      </v>
      </c>
      <c r="AG30" s="40">
        <f t="shared" si="11"/>
        <v>0</v>
      </c>
      <c r="AH30" s="2">
        <f t="shared" si="12"/>
        <v>0</v>
      </c>
      <c r="AI30" s="42" t="str" cm="1">
        <f t="array" ref="AI30">_xlfn.IFS($BB$2=2,VLOOKUP(AH30,$AU$31:$AV$55,2,0),$BB$2=3,VLOOKUP(AH30,$AX$33:$AY$63,2,0))</f>
        <v xml:space="preserve">      </v>
      </c>
      <c r="AJ30" s="40">
        <f t="shared" si="13"/>
        <v>0</v>
      </c>
      <c r="AK30" s="2">
        <f t="shared" si="26"/>
        <v>0</v>
      </c>
      <c r="AL30" s="42" t="str" cm="1">
        <f t="array" ref="AL30">_xlfn.IFS($BB$2=2,VLOOKUP(AK30,$AU$31:$AV$55,2,0),$BB$2=3,VLOOKUP(AK30,$AX$33:$AY$63,2,0))</f>
        <v xml:space="preserve">      </v>
      </c>
      <c r="AM30" s="40">
        <f t="shared" si="14"/>
        <v>0</v>
      </c>
      <c r="AN30" s="53" t="e">
        <f t="shared" si="15"/>
        <v>#VALUE!</v>
      </c>
      <c r="AO30" s="2">
        <f ca="1">VLOOKUP(A30,Sheet4!$K$2:$L$49,2,TRUE)</f>
        <v>21</v>
      </c>
      <c r="AP30" s="2"/>
      <c r="AS30" t="str" cm="1">
        <f t="array" aca="1" ref="AS30" ca="1">_xlfn.IFS($BB$2=2,IF(AT30&lt;=$AR$4,AT30," "),$BB$2=3,IF(AW30&lt;=$AR$4,AW30," "))</f>
        <v xml:space="preserve"> </v>
      </c>
      <c r="AT30" s="2">
        <f t="shared" ca="1" si="16"/>
        <v>28</v>
      </c>
      <c r="AU30" s="60">
        <v>28</v>
      </c>
      <c r="AV30" s="65">
        <v>0.6875</v>
      </c>
      <c r="AW30" s="2">
        <f t="shared" ca="1" si="17"/>
        <v>28</v>
      </c>
      <c r="AX30" s="59">
        <v>28</v>
      </c>
      <c r="AY30" s="62">
        <v>0.64583333333333304</v>
      </c>
    </row>
    <row r="31" spans="1:51" x14ac:dyDescent="0.3">
      <c r="A31" s="4">
        <v>30</v>
      </c>
      <c r="B31" s="27" t="s">
        <v>68</v>
      </c>
      <c r="C31" s="6"/>
      <c r="D31" s="2">
        <f t="shared" si="18"/>
        <v>0</v>
      </c>
      <c r="E31" s="42" t="str" cm="1">
        <f t="array" ref="E31">_xlfn.IFS($BB$2=2,VLOOKUP(D31,$AU$2:$AV$54,2,0),$BB$2=3,VLOOKUP(D31,$AX$2:$AY$62,2,0))</f>
        <v xml:space="preserve">          </v>
      </c>
      <c r="F31" s="40">
        <f t="shared" si="0"/>
        <v>0</v>
      </c>
      <c r="G31" s="2">
        <f t="shared" si="19"/>
        <v>0</v>
      </c>
      <c r="H31" s="42" t="str" cm="1">
        <f t="array" ref="H31">_xlfn.IFS($BB$2=2,VLOOKUP(G31,$AU$2:$AV$54,2,0),$BB$2=3,VLOOKUP(G31,$AX$2:$AY$62,2,0))</f>
        <v xml:space="preserve">          </v>
      </c>
      <c r="I31" s="40">
        <f t="shared" si="1"/>
        <v>0</v>
      </c>
      <c r="J31" s="2">
        <f t="shared" si="20"/>
        <v>0</v>
      </c>
      <c r="K31" s="42" t="str" cm="1">
        <f t="array" ref="K31">_xlfn.IFS($BB$2=2,VLOOKUP(J31,$AU$2:$AV$54,2,0),$BB$2=3,VLOOKUP(J31,$AX$2:$AY$62,2,0))</f>
        <v xml:space="preserve">          </v>
      </c>
      <c r="L31" s="40">
        <f t="shared" si="2"/>
        <v>0</v>
      </c>
      <c r="M31" s="2">
        <f t="shared" si="21"/>
        <v>0</v>
      </c>
      <c r="N31" s="42" t="str" cm="1">
        <f t="array" ref="N31">_xlfn.IFS($BB$2=2,VLOOKUP(M31,$AU$2:$AV$54,2,0),$BB$2=3,VLOOKUP(M31,$AX$2:$AY$62,2,0))</f>
        <v xml:space="preserve">          </v>
      </c>
      <c r="O31" s="40">
        <f t="shared" si="3"/>
        <v>0</v>
      </c>
      <c r="P31" s="2">
        <f t="shared" si="22"/>
        <v>0</v>
      </c>
      <c r="Q31" s="42" t="str" cm="1">
        <f t="array" ref="Q31">_xlfn.IFS($BB$2=2,VLOOKUP(P31,$AU$2:$AV$54,2,0),$BB$2=3,VLOOKUP(P31,$AX$2:$AY$62,2,0))</f>
        <v xml:space="preserve">          </v>
      </c>
      <c r="R31" s="40">
        <f t="shared" si="4"/>
        <v>0</v>
      </c>
      <c r="S31" s="2">
        <f t="shared" si="23"/>
        <v>0</v>
      </c>
      <c r="T31" s="42" t="str" cm="1">
        <f t="array" ref="T31">_xlfn.IFS($BB$2=2,VLOOKUP(S31,$AU$2:$AV$54,2,0),$BB$2=3,VLOOKUP(S31,$AX$2:$AY$62,2,0))</f>
        <v xml:space="preserve">          </v>
      </c>
      <c r="U31" s="40">
        <f t="shared" si="5"/>
        <v>0</v>
      </c>
      <c r="V31" s="2">
        <f t="shared" si="24"/>
        <v>0</v>
      </c>
      <c r="W31" s="42" t="str" cm="1">
        <f t="array" ref="W31">_xlfn.IFS($BB$2=2,VLOOKUP(V31,$AU$2:$AV$54,2,0),$BB$2=3,VLOOKUP(V31,$AX$2:$AY$62,2,0))</f>
        <v xml:space="preserve">          </v>
      </c>
      <c r="X31" s="40">
        <f t="shared" si="6"/>
        <v>0</v>
      </c>
      <c r="Y31" s="2">
        <f t="shared" si="25"/>
        <v>0</v>
      </c>
      <c r="Z31" s="42" t="str" cm="1">
        <f t="array" ref="Z31">_xlfn.IFS($BB$2=2,VLOOKUP(Y31,$AU$2:$AV$54,2,0),$BB$2=3,VLOOKUP(Y31,$AX$2:$AY$62,2,0))</f>
        <v xml:space="preserve">          </v>
      </c>
      <c r="AA31" s="40">
        <f t="shared" si="7"/>
        <v>0</v>
      </c>
      <c r="AB31" s="2">
        <f t="shared" si="8"/>
        <v>0</v>
      </c>
      <c r="AC31" s="42" t="str" cm="1">
        <f t="array" ref="AC31">_xlfn.IFS($BB$2=2,VLOOKUP(AB31,$AU$31:$AV$55,2,0),$BB$2=3,VLOOKUP(AB31,$AX$33:$AY$63,2,0))</f>
        <v xml:space="preserve">      </v>
      </c>
      <c r="AD31" s="40">
        <f t="shared" si="9"/>
        <v>0</v>
      </c>
      <c r="AE31" s="2">
        <f t="shared" si="10"/>
        <v>0</v>
      </c>
      <c r="AF31" s="42" t="str" cm="1">
        <f t="array" ref="AF31">_xlfn.IFS($BB$2=2,VLOOKUP(AE31,$AU$31:$AV$55,2,0),$BB$2=3,VLOOKUP(AE31,$AX$33:$AY$63,2,0))</f>
        <v xml:space="preserve">      </v>
      </c>
      <c r="AG31" s="40">
        <f t="shared" si="11"/>
        <v>0</v>
      </c>
      <c r="AH31" s="2">
        <f t="shared" si="12"/>
        <v>0</v>
      </c>
      <c r="AI31" s="42" t="str" cm="1">
        <f t="array" ref="AI31">_xlfn.IFS($BB$2=2,VLOOKUP(AH31,$AU$31:$AV$55,2,0),$BB$2=3,VLOOKUP(AH31,$AX$33:$AY$63,2,0))</f>
        <v xml:space="preserve">      </v>
      </c>
      <c r="AJ31" s="40">
        <f t="shared" si="13"/>
        <v>0</v>
      </c>
      <c r="AK31" s="2">
        <f t="shared" si="26"/>
        <v>0</v>
      </c>
      <c r="AL31" s="42" t="str" cm="1">
        <f t="array" ref="AL31">_xlfn.IFS($BB$2=2,VLOOKUP(AK31,$AU$31:$AV$55,2,0),$BB$2=3,VLOOKUP(AK31,$AX$33:$AY$63,2,0))</f>
        <v xml:space="preserve">      </v>
      </c>
      <c r="AM31" s="40">
        <f t="shared" si="14"/>
        <v>0</v>
      </c>
      <c r="AN31" s="52" t="e">
        <f t="shared" si="15"/>
        <v>#VALUE!</v>
      </c>
      <c r="AO31" s="2">
        <f ca="1">VLOOKUP(A31,Sheet4!$K$2:$L$49,2,TRUE)</f>
        <v>21</v>
      </c>
      <c r="AP31" s="2"/>
      <c r="AS31" cm="1">
        <f t="array" aca="1" ref="AS31" ca="1">_xlfn.IFS($BB$2=2,IF(AT31&lt;=$AR$4,AT31," "),$BB$2=3,IF(AW31&lt;=$AR$4,AW31," "))</f>
        <v>0</v>
      </c>
      <c r="AT31" s="2"/>
      <c r="AU31" s="59">
        <v>0</v>
      </c>
      <c r="AV31" s="62" t="s">
        <v>131</v>
      </c>
      <c r="AW31" s="2">
        <f t="shared" ca="1" si="17"/>
        <v>29</v>
      </c>
      <c r="AX31" s="59">
        <v>29</v>
      </c>
      <c r="AY31" s="62">
        <v>0.64583333333333304</v>
      </c>
    </row>
    <row r="32" spans="1:51" x14ac:dyDescent="0.3">
      <c r="A32" s="27">
        <v>31</v>
      </c>
      <c r="B32" s="27" t="s">
        <v>70</v>
      </c>
      <c r="C32" s="6"/>
      <c r="D32" s="2">
        <f t="shared" si="18"/>
        <v>0</v>
      </c>
      <c r="E32" s="42" t="str" cm="1">
        <f t="array" ref="E32">_xlfn.IFS($BB$2=2,VLOOKUP(D32,$AU$2:$AV$54,2,0),$BB$2=3,VLOOKUP(D32,$AX$2:$AY$62,2,0))</f>
        <v xml:space="preserve">          </v>
      </c>
      <c r="F32" s="40">
        <f t="shared" si="0"/>
        <v>0</v>
      </c>
      <c r="G32" s="2">
        <f t="shared" si="19"/>
        <v>0</v>
      </c>
      <c r="H32" s="42" t="str" cm="1">
        <f t="array" ref="H32">_xlfn.IFS($BB$2=2,VLOOKUP(G32,$AU$2:$AV$54,2,0),$BB$2=3,VLOOKUP(G32,$AX$2:$AY$62,2,0))</f>
        <v xml:space="preserve">          </v>
      </c>
      <c r="I32" s="40">
        <f t="shared" si="1"/>
        <v>0</v>
      </c>
      <c r="J32" s="2">
        <f t="shared" si="20"/>
        <v>0</v>
      </c>
      <c r="K32" s="42" t="str" cm="1">
        <f t="array" ref="K32">_xlfn.IFS($BB$2=2,VLOOKUP(J32,$AU$2:$AV$54,2,0),$BB$2=3,VLOOKUP(J32,$AX$2:$AY$62,2,0))</f>
        <v xml:space="preserve">          </v>
      </c>
      <c r="L32" s="40">
        <f t="shared" si="2"/>
        <v>0</v>
      </c>
      <c r="M32" s="2">
        <f t="shared" si="21"/>
        <v>0</v>
      </c>
      <c r="N32" s="42" t="str" cm="1">
        <f t="array" ref="N32">_xlfn.IFS($BB$2=2,VLOOKUP(M32,$AU$2:$AV$54,2,0),$BB$2=3,VLOOKUP(M32,$AX$2:$AY$62,2,0))</f>
        <v xml:space="preserve">          </v>
      </c>
      <c r="O32" s="40">
        <f t="shared" si="3"/>
        <v>0</v>
      </c>
      <c r="P32" s="2">
        <f t="shared" si="22"/>
        <v>0</v>
      </c>
      <c r="Q32" s="42" t="str" cm="1">
        <f t="array" ref="Q32">_xlfn.IFS($BB$2=2,VLOOKUP(P32,$AU$2:$AV$54,2,0),$BB$2=3,VLOOKUP(P32,$AX$2:$AY$62,2,0))</f>
        <v xml:space="preserve">          </v>
      </c>
      <c r="R32" s="40">
        <f t="shared" si="4"/>
        <v>0</v>
      </c>
      <c r="S32" s="2">
        <f t="shared" si="23"/>
        <v>0</v>
      </c>
      <c r="T32" s="42" t="str" cm="1">
        <f t="array" ref="T32">_xlfn.IFS($BB$2=2,VLOOKUP(S32,$AU$2:$AV$54,2,0),$BB$2=3,VLOOKUP(S32,$AX$2:$AY$62,2,0))</f>
        <v xml:space="preserve">          </v>
      </c>
      <c r="U32" s="40">
        <f t="shared" si="5"/>
        <v>0</v>
      </c>
      <c r="V32" s="2">
        <f t="shared" si="24"/>
        <v>0</v>
      </c>
      <c r="W32" s="42" t="str" cm="1">
        <f t="array" ref="W32">_xlfn.IFS($BB$2=2,VLOOKUP(V32,$AU$2:$AV$54,2,0),$BB$2=3,VLOOKUP(V32,$AX$2:$AY$62,2,0))</f>
        <v xml:space="preserve">          </v>
      </c>
      <c r="X32" s="40">
        <f t="shared" si="6"/>
        <v>0</v>
      </c>
      <c r="Y32" s="2">
        <f t="shared" si="25"/>
        <v>0</v>
      </c>
      <c r="Z32" s="42" t="str" cm="1">
        <f t="array" ref="Z32">_xlfn.IFS($BB$2=2,VLOOKUP(Y32,$AU$2:$AV$54,2,0),$BB$2=3,VLOOKUP(Y32,$AX$2:$AY$62,2,0))</f>
        <v xml:space="preserve">          </v>
      </c>
      <c r="AA32" s="40">
        <f t="shared" si="7"/>
        <v>0</v>
      </c>
      <c r="AB32" s="2">
        <f t="shared" si="8"/>
        <v>0</v>
      </c>
      <c r="AC32" s="42" t="str" cm="1">
        <f t="array" ref="AC32">_xlfn.IFS($BB$2=2,VLOOKUP(AB32,$AU$31:$AV$55,2,0),$BB$2=3,VLOOKUP(AB32,$AX$33:$AY$63,2,0))</f>
        <v xml:space="preserve">      </v>
      </c>
      <c r="AD32" s="40">
        <f t="shared" si="9"/>
        <v>0</v>
      </c>
      <c r="AE32" s="2">
        <f t="shared" si="10"/>
        <v>0</v>
      </c>
      <c r="AF32" s="42" t="str" cm="1">
        <f t="array" ref="AF32">_xlfn.IFS($BB$2=2,VLOOKUP(AE32,$AU$31:$AV$55,2,0),$BB$2=3,VLOOKUP(AE32,$AX$33:$AY$63,2,0))</f>
        <v xml:space="preserve">      </v>
      </c>
      <c r="AG32" s="40">
        <f t="shared" si="11"/>
        <v>0</v>
      </c>
      <c r="AH32" s="2">
        <f t="shared" si="12"/>
        <v>0</v>
      </c>
      <c r="AI32" s="42" t="str" cm="1">
        <f t="array" ref="AI32">_xlfn.IFS($BB$2=2,VLOOKUP(AH32,$AU$31:$AV$55,2,0),$BB$2=3,VLOOKUP(AH32,$AX$33:$AY$63,2,0))</f>
        <v xml:space="preserve">      </v>
      </c>
      <c r="AJ32" s="40">
        <f t="shared" si="13"/>
        <v>0</v>
      </c>
      <c r="AK32" s="2">
        <f t="shared" si="26"/>
        <v>0</v>
      </c>
      <c r="AL32" s="42" t="str" cm="1">
        <f t="array" ref="AL32">_xlfn.IFS($BB$2=2,VLOOKUP(AK32,$AU$31:$AV$55,2,0),$BB$2=3,VLOOKUP(AK32,$AX$33:$AY$63,2,0))</f>
        <v xml:space="preserve">      </v>
      </c>
      <c r="AM32" s="40">
        <f t="shared" si="14"/>
        <v>0</v>
      </c>
      <c r="AN32" s="53" t="e">
        <f t="shared" si="15"/>
        <v>#VALUE!</v>
      </c>
      <c r="AO32" s="2">
        <f ca="1">VLOOKUP(A32,Sheet4!$K$2:$L$49,2,TRUE)</f>
        <v>21</v>
      </c>
      <c r="AP32" s="2"/>
      <c r="AS32" cm="1">
        <f t="array" aca="1" ref="AS32" ca="1">_xlfn.IFS($BB$2=2,IF(AT32&lt;=$AR$4,AT32," "),$BB$2=3,IF(AW32&lt;=$AR$4,AW32," "))</f>
        <v>1</v>
      </c>
      <c r="AT32" s="2">
        <f t="shared" ref="AT32:AT55" ca="1" si="27">IF(AV32&gt;=$AQ$2,AU32,"  ")</f>
        <v>1</v>
      </c>
      <c r="AU32" s="60">
        <v>1</v>
      </c>
      <c r="AV32" s="65">
        <v>0.70833333333333304</v>
      </c>
      <c r="AW32" s="2">
        <f t="shared" ca="1" si="17"/>
        <v>30</v>
      </c>
      <c r="AX32" s="59">
        <v>30</v>
      </c>
      <c r="AY32" s="62">
        <v>0.64583333333333304</v>
      </c>
    </row>
    <row r="33" spans="1:51" x14ac:dyDescent="0.3">
      <c r="A33" s="4">
        <v>32</v>
      </c>
      <c r="B33" s="27" t="s">
        <v>71</v>
      </c>
      <c r="C33" s="6"/>
      <c r="D33" s="2">
        <f t="shared" si="18"/>
        <v>0</v>
      </c>
      <c r="E33" s="42" t="str" cm="1">
        <f t="array" ref="E33">_xlfn.IFS($BB$2=2,VLOOKUP(D33,$AU$2:$AV$54,2,0),$BB$2=3,VLOOKUP(D33,$AX$2:$AY$62,2,0))</f>
        <v xml:space="preserve">          </v>
      </c>
      <c r="F33" s="40">
        <f t="shared" si="0"/>
        <v>0</v>
      </c>
      <c r="G33" s="2">
        <f t="shared" si="19"/>
        <v>0</v>
      </c>
      <c r="H33" s="42" t="str" cm="1">
        <f t="array" ref="H33">_xlfn.IFS($BB$2=2,VLOOKUP(G33,$AU$2:$AV$54,2,0),$BB$2=3,VLOOKUP(G33,$AX$2:$AY$62,2,0))</f>
        <v xml:space="preserve">          </v>
      </c>
      <c r="I33" s="40">
        <f t="shared" si="1"/>
        <v>0</v>
      </c>
      <c r="J33" s="2">
        <f t="shared" si="20"/>
        <v>0</v>
      </c>
      <c r="K33" s="42" t="str" cm="1">
        <f t="array" ref="K33">_xlfn.IFS($BB$2=2,VLOOKUP(J33,$AU$2:$AV$54,2,0),$BB$2=3,VLOOKUP(J33,$AX$2:$AY$62,2,0))</f>
        <v xml:space="preserve">          </v>
      </c>
      <c r="L33" s="40">
        <f t="shared" si="2"/>
        <v>0</v>
      </c>
      <c r="M33" s="2">
        <f t="shared" si="21"/>
        <v>0</v>
      </c>
      <c r="N33" s="42" t="str" cm="1">
        <f t="array" ref="N33">_xlfn.IFS($BB$2=2,VLOOKUP(M33,$AU$2:$AV$54,2,0),$BB$2=3,VLOOKUP(M33,$AX$2:$AY$62,2,0))</f>
        <v xml:space="preserve">          </v>
      </c>
      <c r="O33" s="40">
        <f t="shared" si="3"/>
        <v>0</v>
      </c>
      <c r="P33" s="2">
        <f t="shared" si="22"/>
        <v>0</v>
      </c>
      <c r="Q33" s="42" t="str" cm="1">
        <f t="array" ref="Q33">_xlfn.IFS($BB$2=2,VLOOKUP(P33,$AU$2:$AV$54,2,0),$BB$2=3,VLOOKUP(P33,$AX$2:$AY$62,2,0))</f>
        <v xml:space="preserve">          </v>
      </c>
      <c r="R33" s="40">
        <f t="shared" si="4"/>
        <v>0</v>
      </c>
      <c r="S33" s="2">
        <f t="shared" si="23"/>
        <v>0</v>
      </c>
      <c r="T33" s="42" t="str" cm="1">
        <f t="array" ref="T33">_xlfn.IFS($BB$2=2,VLOOKUP(S33,$AU$2:$AV$54,2,0),$BB$2=3,VLOOKUP(S33,$AX$2:$AY$62,2,0))</f>
        <v xml:space="preserve">          </v>
      </c>
      <c r="U33" s="40">
        <f t="shared" si="5"/>
        <v>0</v>
      </c>
      <c r="V33" s="2">
        <f t="shared" si="24"/>
        <v>0</v>
      </c>
      <c r="W33" s="42" t="str" cm="1">
        <f t="array" ref="W33">_xlfn.IFS($BB$2=2,VLOOKUP(V33,$AU$2:$AV$54,2,0),$BB$2=3,VLOOKUP(V33,$AX$2:$AY$62,2,0))</f>
        <v xml:space="preserve">          </v>
      </c>
      <c r="X33" s="40">
        <f t="shared" si="6"/>
        <v>0</v>
      </c>
      <c r="Y33" s="2">
        <f t="shared" si="25"/>
        <v>0</v>
      </c>
      <c r="Z33" s="42" t="str" cm="1">
        <f t="array" ref="Z33">_xlfn.IFS($BB$2=2,VLOOKUP(Y33,$AU$2:$AV$54,2,0),$BB$2=3,VLOOKUP(Y33,$AX$2:$AY$62,2,0))</f>
        <v xml:space="preserve">          </v>
      </c>
      <c r="AA33" s="40">
        <f t="shared" si="7"/>
        <v>0</v>
      </c>
      <c r="AB33" s="2">
        <f t="shared" si="8"/>
        <v>0</v>
      </c>
      <c r="AC33" s="42" t="str" cm="1">
        <f t="array" ref="AC33">_xlfn.IFS($BB$2=2,VLOOKUP(AB33,$AU$31:$AV$55,2,0),$BB$2=3,VLOOKUP(AB33,$AX$33:$AY$63,2,0))</f>
        <v xml:space="preserve">      </v>
      </c>
      <c r="AD33" s="40">
        <f t="shared" si="9"/>
        <v>0</v>
      </c>
      <c r="AE33" s="2">
        <f t="shared" si="10"/>
        <v>0</v>
      </c>
      <c r="AF33" s="42" t="str" cm="1">
        <f t="array" ref="AF33">_xlfn.IFS($BB$2=2,VLOOKUP(AE33,$AU$31:$AV$55,2,0),$BB$2=3,VLOOKUP(AE33,$AX$33:$AY$63,2,0))</f>
        <v xml:space="preserve">      </v>
      </c>
      <c r="AG33" s="40">
        <f t="shared" si="11"/>
        <v>0</v>
      </c>
      <c r="AH33" s="2">
        <f t="shared" si="12"/>
        <v>0</v>
      </c>
      <c r="AI33" s="42" t="str" cm="1">
        <f t="array" ref="AI33">_xlfn.IFS($BB$2=2,VLOOKUP(AH33,$AU$31:$AV$55,2,0),$BB$2=3,VLOOKUP(AH33,$AX$33:$AY$63,2,0))</f>
        <v xml:space="preserve">      </v>
      </c>
      <c r="AJ33" s="40">
        <f t="shared" si="13"/>
        <v>0</v>
      </c>
      <c r="AK33" s="2">
        <f t="shared" si="26"/>
        <v>0</v>
      </c>
      <c r="AL33" s="42" t="str" cm="1">
        <f t="array" ref="AL33">_xlfn.IFS($BB$2=2,VLOOKUP(AK33,$AU$31:$AV$55,2,0),$BB$2=3,VLOOKUP(AK33,$AX$33:$AY$63,2,0))</f>
        <v xml:space="preserve">      </v>
      </c>
      <c r="AM33" s="40">
        <f t="shared" si="14"/>
        <v>0</v>
      </c>
      <c r="AN33" s="52" t="e">
        <f t="shared" si="15"/>
        <v>#VALUE!</v>
      </c>
      <c r="AO33" s="2">
        <f ca="1">VLOOKUP(A33,Sheet4!$K$2:$L$49,2,TRUE)</f>
        <v>21</v>
      </c>
      <c r="AP33" s="2"/>
      <c r="AS33" t="str" cm="1">
        <f t="array" aca="1" ref="AS33" ca="1">_xlfn.IFS($BB$2=2,IF(AT33&lt;=$AR$4,AT33," "),$BB$2=3,IF(AW33&lt;=$AR$4,AW33," "))</f>
        <v xml:space="preserve"> </v>
      </c>
      <c r="AT33" s="2">
        <f t="shared" ca="1" si="27"/>
        <v>2</v>
      </c>
      <c r="AU33" s="60">
        <v>2</v>
      </c>
      <c r="AV33" s="65">
        <v>0.70833333333333304</v>
      </c>
      <c r="AX33" s="60">
        <v>0</v>
      </c>
      <c r="AY33" s="65" t="s">
        <v>132</v>
      </c>
    </row>
    <row r="34" spans="1:51" x14ac:dyDescent="0.3">
      <c r="A34" s="27">
        <v>33</v>
      </c>
      <c r="B34" s="27" t="s">
        <v>77</v>
      </c>
      <c r="C34" s="6"/>
      <c r="D34" s="2">
        <f t="shared" si="18"/>
        <v>0</v>
      </c>
      <c r="E34" s="42" t="str" cm="1">
        <f t="array" ref="E34">_xlfn.IFS($BB$2=2,VLOOKUP(D34,$AU$2:$AV$54,2,0),$BB$2=3,VLOOKUP(D34,$AX$2:$AY$62,2,0))</f>
        <v xml:space="preserve">          </v>
      </c>
      <c r="F34" s="40">
        <f t="shared" ref="F34:F65" si="28">AND(C34="08:00 - 15:00")*1</f>
        <v>0</v>
      </c>
      <c r="G34" s="2">
        <f t="shared" si="19"/>
        <v>0</v>
      </c>
      <c r="H34" s="42" t="str" cm="1">
        <f t="array" ref="H34">_xlfn.IFS($BB$2=2,VLOOKUP(G34,$AU$2:$AV$54,2,0),$BB$2=3,VLOOKUP(G34,$AX$2:$AY$62,2,0))</f>
        <v xml:space="preserve">          </v>
      </c>
      <c r="I34" s="40">
        <f t="shared" ref="I34:I65" si="29">AND(C34="08:30 - 15:30")*1</f>
        <v>0</v>
      </c>
      <c r="J34" s="2">
        <f t="shared" si="20"/>
        <v>0</v>
      </c>
      <c r="K34" s="42" t="str" cm="1">
        <f t="array" ref="K34">_xlfn.IFS($BB$2=2,VLOOKUP(J34,$AU$2:$AV$54,2,0),$BB$2=3,VLOOKUP(J34,$AX$2:$AY$62,2,0))</f>
        <v xml:space="preserve">          </v>
      </c>
      <c r="L34" s="40">
        <f t="shared" ref="L34:L65" si="30">AND(C34="09:00 - 16:00")*1</f>
        <v>0</v>
      </c>
      <c r="M34" s="2">
        <f t="shared" si="21"/>
        <v>0</v>
      </c>
      <c r="N34" s="42" t="str" cm="1">
        <f t="array" ref="N34">_xlfn.IFS($BB$2=2,VLOOKUP(M34,$AU$2:$AV$54,2,0),$BB$2=3,VLOOKUP(M34,$AX$2:$AY$62,2,0))</f>
        <v xml:space="preserve">          </v>
      </c>
      <c r="O34" s="40">
        <f t="shared" ref="O34:O65" si="31">AND(C34="10:00 - 17:00")*1</f>
        <v>0</v>
      </c>
      <c r="P34" s="2">
        <f t="shared" si="22"/>
        <v>0</v>
      </c>
      <c r="Q34" s="42" t="str" cm="1">
        <f t="array" ref="Q34">_xlfn.IFS($BB$2=2,VLOOKUP(P34,$AU$2:$AV$54,2,0),$BB$2=3,VLOOKUP(P34,$AX$2:$AY$62,2,0))</f>
        <v xml:space="preserve">          </v>
      </c>
      <c r="R34" s="40">
        <f t="shared" ref="R34:R65" si="32">AND(C34="10:00 - 19:00")*1</f>
        <v>0</v>
      </c>
      <c r="S34" s="2">
        <f t="shared" si="23"/>
        <v>0</v>
      </c>
      <c r="T34" s="42" t="str" cm="1">
        <f t="array" ref="T34">_xlfn.IFS($BB$2=2,VLOOKUP(S34,$AU$2:$AV$54,2,0),$BB$2=3,VLOOKUP(S34,$AX$2:$AY$62,2,0))</f>
        <v xml:space="preserve">          </v>
      </c>
      <c r="U34" s="40">
        <f t="shared" ref="U34:U65" si="33">AND(C34="12:00 - 19:00")*1</f>
        <v>0</v>
      </c>
      <c r="V34" s="2">
        <f t="shared" si="24"/>
        <v>0</v>
      </c>
      <c r="W34" s="42" t="str" cm="1">
        <f t="array" ref="W34">_xlfn.IFS($BB$2=2,VLOOKUP(V34,$AU$2:$AV$54,2,0),$BB$2=3,VLOOKUP(V34,$AX$2:$AY$62,2,0))</f>
        <v xml:space="preserve">          </v>
      </c>
      <c r="X34" s="40">
        <f t="shared" ref="X34:X65" si="34">AND(C34="12:00 - 21:00")*1</f>
        <v>0</v>
      </c>
      <c r="Y34" s="2">
        <f t="shared" si="25"/>
        <v>0</v>
      </c>
      <c r="Z34" s="42" t="str" cm="1">
        <f t="array" ref="Z34">_xlfn.IFS($BB$2=2,VLOOKUP(Y34,$AU$2:$AV$54,2,0),$BB$2=3,VLOOKUP(Y34,$AX$2:$AY$62,2,0))</f>
        <v xml:space="preserve">          </v>
      </c>
      <c r="AA34" s="40">
        <f t="shared" ref="AA34:AA65" si="35">AND(C34="13:00 - 22:00")*1</f>
        <v>0</v>
      </c>
      <c r="AB34" s="2">
        <f t="shared" ref="AB34:AB65" si="36">SUMIFS(AD34:AD97,C34:C97,"15:00 - 22:00")*AD34</f>
        <v>0</v>
      </c>
      <c r="AC34" s="42" t="str" cm="1">
        <f t="array" ref="AC34">_xlfn.IFS($BB$2=2,VLOOKUP(AB34,$AU$31:$AV$55,2,0),$BB$2=3,VLOOKUP(AB34,$AX$33:$AY$63,2,0))</f>
        <v xml:space="preserve">      </v>
      </c>
      <c r="AD34" s="40">
        <f t="shared" ref="AD34:AD65" si="37">AND(C34="15:00 - 22:00")*1</f>
        <v>0</v>
      </c>
      <c r="AE34" s="2">
        <f t="shared" ref="AE34:AE65" si="38">(SUMIFS(AG34:AG97,C34:C97,"15:30 - 22:30")+$AD$67)*AG34</f>
        <v>0</v>
      </c>
      <c r="AF34" s="42" t="str" cm="1">
        <f t="array" ref="AF34">_xlfn.IFS($BB$2=2,VLOOKUP(AE34,$AU$31:$AV$55,2,0),$BB$2=3,VLOOKUP(AE34,$AX$33:$AY$63,2,0))</f>
        <v xml:space="preserve">      </v>
      </c>
      <c r="AG34" s="40">
        <f t="shared" ref="AG34:AG65" si="39">AND(C34="15:30 - 22:30")*1</f>
        <v>0</v>
      </c>
      <c r="AH34" s="2">
        <f t="shared" ref="AH34:AH65" si="40">(SUMIFS(AJ34:AJ97,C34:C97,"16:00 - 23:00")+$AG$67)*AJ34</f>
        <v>0</v>
      </c>
      <c r="AI34" s="42" t="str" cm="1">
        <f t="array" ref="AI34">_xlfn.IFS($BB$2=2,VLOOKUP(AH34,$AU$31:$AV$55,2,0),$BB$2=3,VLOOKUP(AH34,$AX$33:$AY$63,2,0))</f>
        <v xml:space="preserve">      </v>
      </c>
      <c r="AJ34" s="40">
        <f t="shared" ref="AJ34:AJ65" si="41">AND(C34="16:00 - 23:00")*1</f>
        <v>0</v>
      </c>
      <c r="AK34" s="2">
        <f t="shared" si="26"/>
        <v>0</v>
      </c>
      <c r="AL34" s="42" t="str" cm="1">
        <f t="array" ref="AL34">_xlfn.IFS($BB$2=2,VLOOKUP(AK34,$AU$31:$AV$55,2,0),$BB$2=3,VLOOKUP(AK34,$AX$33:$AY$63,2,0))</f>
        <v xml:space="preserve">      </v>
      </c>
      <c r="AM34" s="40">
        <f t="shared" ref="AM34:AM65" si="42">AND(C34="17:00 - 00:00")*1</f>
        <v>0</v>
      </c>
      <c r="AN34" s="53" t="e">
        <f t="shared" ref="AN34:AN65" si="43">MOD(E34&amp;H34&amp;K34&amp;N34&amp;Q34&amp;T34&amp;W34&amp;Z34&amp;AC34&amp;AF34&amp;AI34&amp;AL34,24)</f>
        <v>#VALUE!</v>
      </c>
      <c r="AO34" s="2">
        <f ca="1">VLOOKUP(A34,Sheet4!$K$2:$L$49,2,TRUE)</f>
        <v>21</v>
      </c>
      <c r="AP34" s="2"/>
      <c r="AS34" t="str" cm="1">
        <f t="array" aca="1" ref="AS34" ca="1">_xlfn.IFS($BB$2=2,IF(AT34&lt;=$AR$4,AT34," "),$BB$2=3,IF(AW34&lt;=$AR$4,AW34," "))</f>
        <v xml:space="preserve"> </v>
      </c>
      <c r="AT34" s="2">
        <f t="shared" ca="1" si="27"/>
        <v>3</v>
      </c>
      <c r="AU34" s="60">
        <v>3</v>
      </c>
      <c r="AV34" s="65">
        <v>0.72916666666666696</v>
      </c>
      <c r="AW34" s="2">
        <f t="shared" ca="1" si="17"/>
        <v>1</v>
      </c>
      <c r="AX34" s="59">
        <v>1</v>
      </c>
      <c r="AY34" s="62">
        <v>0.75</v>
      </c>
    </row>
    <row r="35" spans="1:51" x14ac:dyDescent="0.3">
      <c r="A35" s="4">
        <v>34</v>
      </c>
      <c r="B35" s="27" t="s">
        <v>82</v>
      </c>
      <c r="C35" s="6"/>
      <c r="D35" s="2">
        <f t="shared" si="18"/>
        <v>0</v>
      </c>
      <c r="E35" s="42" t="str" cm="1">
        <f t="array" ref="E35">_xlfn.IFS($BB$2=2,VLOOKUP(D35,$AU$2:$AV$54,2,0),$BB$2=3,VLOOKUP(D35,$AX$2:$AY$62,2,0))</f>
        <v xml:space="preserve">          </v>
      </c>
      <c r="F35" s="40">
        <f t="shared" si="28"/>
        <v>0</v>
      </c>
      <c r="G35" s="2">
        <f t="shared" si="19"/>
        <v>0</v>
      </c>
      <c r="H35" s="42" t="str" cm="1">
        <f t="array" ref="H35">_xlfn.IFS($BB$2=2,VLOOKUP(G35,$AU$2:$AV$54,2,0),$BB$2=3,VLOOKUP(G35,$AX$2:$AY$62,2,0))</f>
        <v xml:space="preserve">          </v>
      </c>
      <c r="I35" s="40">
        <f t="shared" si="29"/>
        <v>0</v>
      </c>
      <c r="J35" s="2">
        <f t="shared" si="20"/>
        <v>0</v>
      </c>
      <c r="K35" s="42" t="str" cm="1">
        <f t="array" ref="K35">_xlfn.IFS($BB$2=2,VLOOKUP(J35,$AU$2:$AV$54,2,0),$BB$2=3,VLOOKUP(J35,$AX$2:$AY$62,2,0))</f>
        <v xml:space="preserve">          </v>
      </c>
      <c r="L35" s="40">
        <f t="shared" si="30"/>
        <v>0</v>
      </c>
      <c r="M35" s="2">
        <f t="shared" si="21"/>
        <v>0</v>
      </c>
      <c r="N35" s="42" t="str" cm="1">
        <f t="array" ref="N35">_xlfn.IFS($BB$2=2,VLOOKUP(M35,$AU$2:$AV$54,2,0),$BB$2=3,VLOOKUP(M35,$AX$2:$AY$62,2,0))</f>
        <v xml:space="preserve">          </v>
      </c>
      <c r="O35" s="40">
        <f t="shared" si="31"/>
        <v>0</v>
      </c>
      <c r="P35" s="2">
        <f t="shared" si="22"/>
        <v>0</v>
      </c>
      <c r="Q35" s="42" t="str" cm="1">
        <f t="array" ref="Q35">_xlfn.IFS($BB$2=2,VLOOKUP(P35,$AU$2:$AV$54,2,0),$BB$2=3,VLOOKUP(P35,$AX$2:$AY$62,2,0))</f>
        <v xml:space="preserve">          </v>
      </c>
      <c r="R35" s="40">
        <f t="shared" si="32"/>
        <v>0</v>
      </c>
      <c r="S35" s="2">
        <f t="shared" si="23"/>
        <v>0</v>
      </c>
      <c r="T35" s="42" t="str" cm="1">
        <f t="array" ref="T35">_xlfn.IFS($BB$2=2,VLOOKUP(S35,$AU$2:$AV$54,2,0),$BB$2=3,VLOOKUP(S35,$AX$2:$AY$62,2,0))</f>
        <v xml:space="preserve">          </v>
      </c>
      <c r="U35" s="40">
        <f t="shared" si="33"/>
        <v>0</v>
      </c>
      <c r="V35" s="2">
        <f t="shared" si="24"/>
        <v>0</v>
      </c>
      <c r="W35" s="42" t="str" cm="1">
        <f t="array" ref="W35">_xlfn.IFS($BB$2=2,VLOOKUP(V35,$AU$2:$AV$54,2,0),$BB$2=3,VLOOKUP(V35,$AX$2:$AY$62,2,0))</f>
        <v xml:space="preserve">          </v>
      </c>
      <c r="X35" s="40">
        <f t="shared" si="34"/>
        <v>0</v>
      </c>
      <c r="Y35" s="2">
        <f t="shared" si="25"/>
        <v>0</v>
      </c>
      <c r="Z35" s="42" t="str" cm="1">
        <f t="array" ref="Z35">_xlfn.IFS($BB$2=2,VLOOKUP(Y35,$AU$2:$AV$54,2,0),$BB$2=3,VLOOKUP(Y35,$AX$2:$AY$62,2,0))</f>
        <v xml:space="preserve">          </v>
      </c>
      <c r="AA35" s="40">
        <f t="shared" si="35"/>
        <v>0</v>
      </c>
      <c r="AB35" s="2">
        <f t="shared" si="36"/>
        <v>0</v>
      </c>
      <c r="AC35" s="42" t="str" cm="1">
        <f t="array" ref="AC35">_xlfn.IFS($BB$2=2,VLOOKUP(AB35,$AU$31:$AV$55,2,0),$BB$2=3,VLOOKUP(AB35,$AX$33:$AY$63,2,0))</f>
        <v xml:space="preserve">      </v>
      </c>
      <c r="AD35" s="40">
        <f t="shared" si="37"/>
        <v>0</v>
      </c>
      <c r="AE35" s="2">
        <f t="shared" si="38"/>
        <v>0</v>
      </c>
      <c r="AF35" s="42" t="str" cm="1">
        <f t="array" ref="AF35">_xlfn.IFS($BB$2=2,VLOOKUP(AE35,$AU$31:$AV$55,2,0),$BB$2=3,VLOOKUP(AE35,$AX$33:$AY$63,2,0))</f>
        <v xml:space="preserve">      </v>
      </c>
      <c r="AG35" s="40">
        <f t="shared" si="39"/>
        <v>0</v>
      </c>
      <c r="AH35" s="2">
        <f t="shared" si="40"/>
        <v>0</v>
      </c>
      <c r="AI35" s="42" t="str" cm="1">
        <f t="array" ref="AI35">_xlfn.IFS($BB$2=2,VLOOKUP(AH35,$AU$31:$AV$55,2,0),$BB$2=3,VLOOKUP(AH35,$AX$33:$AY$63,2,0))</f>
        <v xml:space="preserve">      </v>
      </c>
      <c r="AJ35" s="40">
        <f t="shared" si="41"/>
        <v>0</v>
      </c>
      <c r="AK35" s="2">
        <f t="shared" si="26"/>
        <v>0</v>
      </c>
      <c r="AL35" s="42" t="str" cm="1">
        <f t="array" ref="AL35">_xlfn.IFS($BB$2=2,VLOOKUP(AK35,$AU$31:$AV$55,2,0),$BB$2=3,VLOOKUP(AK35,$AX$33:$AY$63,2,0))</f>
        <v xml:space="preserve">      </v>
      </c>
      <c r="AM35" s="40">
        <f t="shared" si="42"/>
        <v>0</v>
      </c>
      <c r="AN35" s="52" t="e">
        <f t="shared" si="43"/>
        <v>#VALUE!</v>
      </c>
      <c r="AO35" s="2">
        <f ca="1">VLOOKUP(A35,Sheet4!$K$2:$L$49,2,TRUE)</f>
        <v>21</v>
      </c>
      <c r="AP35" s="2"/>
      <c r="AS35" t="str" cm="1">
        <f t="array" aca="1" ref="AS35" ca="1">_xlfn.IFS($BB$2=2,IF(AT35&lt;=$AR$4,AT35," "),$BB$2=3,IF(AW35&lt;=$AR$4,AW35," "))</f>
        <v xml:space="preserve"> </v>
      </c>
      <c r="AT35" s="2">
        <f t="shared" ca="1" si="27"/>
        <v>4</v>
      </c>
      <c r="AU35" s="60">
        <v>4</v>
      </c>
      <c r="AV35" s="65">
        <v>0.72916666666666696</v>
      </c>
      <c r="AW35" s="2">
        <f t="shared" ca="1" si="17"/>
        <v>2</v>
      </c>
      <c r="AX35" s="59">
        <v>2</v>
      </c>
      <c r="AY35" s="62">
        <v>0.75</v>
      </c>
    </row>
    <row r="36" spans="1:51" x14ac:dyDescent="0.3">
      <c r="A36" s="27">
        <v>35</v>
      </c>
      <c r="B36" s="27" t="s">
        <v>96</v>
      </c>
      <c r="C36" s="6"/>
      <c r="D36" s="2">
        <f t="shared" si="18"/>
        <v>0</v>
      </c>
      <c r="E36" s="42" t="str" cm="1">
        <f t="array" ref="E36">_xlfn.IFS($BB$2=2,VLOOKUP(D36,$AU$2:$AV$54,2,0),$BB$2=3,VLOOKUP(D36,$AX$2:$AY$62,2,0))</f>
        <v xml:space="preserve">          </v>
      </c>
      <c r="F36" s="40">
        <f t="shared" si="28"/>
        <v>0</v>
      </c>
      <c r="G36" s="2">
        <f t="shared" si="19"/>
        <v>0</v>
      </c>
      <c r="H36" s="42" t="str" cm="1">
        <f t="array" ref="H36">_xlfn.IFS($BB$2=2,VLOOKUP(G36,$AU$2:$AV$54,2,0),$BB$2=3,VLOOKUP(G36,$AX$2:$AY$62,2,0))</f>
        <v xml:space="preserve">          </v>
      </c>
      <c r="I36" s="40">
        <f t="shared" si="29"/>
        <v>0</v>
      </c>
      <c r="J36" s="2">
        <f t="shared" si="20"/>
        <v>0</v>
      </c>
      <c r="K36" s="42" t="str" cm="1">
        <f t="array" ref="K36">_xlfn.IFS($BB$2=2,VLOOKUP(J36,$AU$2:$AV$54,2,0),$BB$2=3,VLOOKUP(J36,$AX$2:$AY$62,2,0))</f>
        <v xml:space="preserve">          </v>
      </c>
      <c r="L36" s="40">
        <f t="shared" si="30"/>
        <v>0</v>
      </c>
      <c r="M36" s="2">
        <f t="shared" si="21"/>
        <v>0</v>
      </c>
      <c r="N36" s="42" t="str" cm="1">
        <f t="array" ref="N36">_xlfn.IFS($BB$2=2,VLOOKUP(M36,$AU$2:$AV$54,2,0),$BB$2=3,VLOOKUP(M36,$AX$2:$AY$62,2,0))</f>
        <v xml:space="preserve">          </v>
      </c>
      <c r="O36" s="40">
        <f t="shared" si="31"/>
        <v>0</v>
      </c>
      <c r="P36" s="2">
        <f t="shared" si="22"/>
        <v>0</v>
      </c>
      <c r="Q36" s="42" t="str" cm="1">
        <f t="array" ref="Q36">_xlfn.IFS($BB$2=2,VLOOKUP(P36,$AU$2:$AV$54,2,0),$BB$2=3,VLOOKUP(P36,$AX$2:$AY$62,2,0))</f>
        <v xml:space="preserve">          </v>
      </c>
      <c r="R36" s="40">
        <f t="shared" si="32"/>
        <v>0</v>
      </c>
      <c r="S36" s="2">
        <f t="shared" si="23"/>
        <v>0</v>
      </c>
      <c r="T36" s="42" t="str" cm="1">
        <f t="array" ref="T36">_xlfn.IFS($BB$2=2,VLOOKUP(S36,$AU$2:$AV$54,2,0),$BB$2=3,VLOOKUP(S36,$AX$2:$AY$62,2,0))</f>
        <v xml:space="preserve">          </v>
      </c>
      <c r="U36" s="40">
        <f t="shared" si="33"/>
        <v>0</v>
      </c>
      <c r="V36" s="2">
        <f t="shared" si="24"/>
        <v>0</v>
      </c>
      <c r="W36" s="42" t="str" cm="1">
        <f t="array" ref="W36">_xlfn.IFS($BB$2=2,VLOOKUP(V36,$AU$2:$AV$54,2,0),$BB$2=3,VLOOKUP(V36,$AX$2:$AY$62,2,0))</f>
        <v xml:space="preserve">          </v>
      </c>
      <c r="X36" s="40">
        <f t="shared" si="34"/>
        <v>0</v>
      </c>
      <c r="Y36" s="2">
        <f t="shared" si="25"/>
        <v>0</v>
      </c>
      <c r="Z36" s="42" t="str" cm="1">
        <f t="array" ref="Z36">_xlfn.IFS($BB$2=2,VLOOKUP(Y36,$AU$2:$AV$54,2,0),$BB$2=3,VLOOKUP(Y36,$AX$2:$AY$62,2,0))</f>
        <v xml:space="preserve">          </v>
      </c>
      <c r="AA36" s="40">
        <f t="shared" si="35"/>
        <v>0</v>
      </c>
      <c r="AB36" s="2">
        <f t="shared" si="36"/>
        <v>0</v>
      </c>
      <c r="AC36" s="42" t="str" cm="1">
        <f t="array" ref="AC36">_xlfn.IFS($BB$2=2,VLOOKUP(AB36,$AU$31:$AV$55,2,0),$BB$2=3,VLOOKUP(AB36,$AX$33:$AY$63,2,0))</f>
        <v xml:space="preserve">      </v>
      </c>
      <c r="AD36" s="40">
        <f t="shared" si="37"/>
        <v>0</v>
      </c>
      <c r="AE36" s="2">
        <f t="shared" si="38"/>
        <v>0</v>
      </c>
      <c r="AF36" s="42" t="str" cm="1">
        <f t="array" ref="AF36">_xlfn.IFS($BB$2=2,VLOOKUP(AE36,$AU$31:$AV$55,2,0),$BB$2=3,VLOOKUP(AE36,$AX$33:$AY$63,2,0))</f>
        <v xml:space="preserve">      </v>
      </c>
      <c r="AG36" s="40">
        <f t="shared" si="39"/>
        <v>0</v>
      </c>
      <c r="AH36" s="2">
        <f t="shared" si="40"/>
        <v>0</v>
      </c>
      <c r="AI36" s="42" t="str" cm="1">
        <f t="array" ref="AI36">_xlfn.IFS($BB$2=2,VLOOKUP(AH36,$AU$31:$AV$55,2,0),$BB$2=3,VLOOKUP(AH36,$AX$33:$AY$63,2,0))</f>
        <v xml:space="preserve">      </v>
      </c>
      <c r="AJ36" s="40">
        <f t="shared" si="41"/>
        <v>0</v>
      </c>
      <c r="AK36" s="2">
        <f t="shared" si="26"/>
        <v>0</v>
      </c>
      <c r="AL36" s="42" t="str" cm="1">
        <f t="array" ref="AL36">_xlfn.IFS($BB$2=2,VLOOKUP(AK36,$AU$31:$AV$55,2,0),$BB$2=3,VLOOKUP(AK36,$AX$33:$AY$63,2,0))</f>
        <v xml:space="preserve">      </v>
      </c>
      <c r="AM36" s="40">
        <f t="shared" si="42"/>
        <v>0</v>
      </c>
      <c r="AN36" s="53" t="e">
        <f t="shared" si="43"/>
        <v>#VALUE!</v>
      </c>
      <c r="AO36" s="2">
        <f ca="1">VLOOKUP(A36,Sheet4!$K$2:$L$49,2,TRUE)</f>
        <v>21</v>
      </c>
      <c r="AP36" s="2"/>
      <c r="AS36" t="str" cm="1">
        <f t="array" aca="1" ref="AS36" ca="1">_xlfn.IFS($BB$2=2,IF(AT36&lt;=$AR$4,AT36," "),$BB$2=3,IF(AW36&lt;=$AR$4,AW36," "))</f>
        <v xml:space="preserve"> </v>
      </c>
      <c r="AT36" s="2">
        <f t="shared" ca="1" si="27"/>
        <v>5</v>
      </c>
      <c r="AU36" s="60">
        <v>5</v>
      </c>
      <c r="AV36" s="65">
        <v>0.75</v>
      </c>
      <c r="AW36" s="2">
        <f t="shared" ca="1" si="17"/>
        <v>3</v>
      </c>
      <c r="AX36" s="59">
        <v>3</v>
      </c>
      <c r="AY36" s="62">
        <v>0.75</v>
      </c>
    </row>
    <row r="37" spans="1:51" x14ac:dyDescent="0.3">
      <c r="A37" s="4">
        <v>36</v>
      </c>
      <c r="B37" s="27" t="s">
        <v>116</v>
      </c>
      <c r="C37" s="6"/>
      <c r="D37" s="2">
        <f t="shared" si="18"/>
        <v>0</v>
      </c>
      <c r="E37" s="42" t="str" cm="1">
        <f t="array" ref="E37">_xlfn.IFS($BB$2=2,VLOOKUP(D37,$AU$2:$AV$54,2,0),$BB$2=3,VLOOKUP(D37,$AX$2:$AY$62,2,0))</f>
        <v xml:space="preserve">          </v>
      </c>
      <c r="F37" s="40">
        <f t="shared" si="28"/>
        <v>0</v>
      </c>
      <c r="G37" s="2">
        <f t="shared" si="19"/>
        <v>0</v>
      </c>
      <c r="H37" s="42" t="str" cm="1">
        <f t="array" ref="H37">_xlfn.IFS($BB$2=2,VLOOKUP(G37,$AU$2:$AV$54,2,0),$BB$2=3,VLOOKUP(G37,$AX$2:$AY$62,2,0))</f>
        <v xml:space="preserve">          </v>
      </c>
      <c r="I37" s="40">
        <f t="shared" si="29"/>
        <v>0</v>
      </c>
      <c r="J37" s="2">
        <f t="shared" si="20"/>
        <v>0</v>
      </c>
      <c r="K37" s="42" t="str" cm="1">
        <f t="array" ref="K37">_xlfn.IFS($BB$2=2,VLOOKUP(J37,$AU$2:$AV$54,2,0),$BB$2=3,VLOOKUP(J37,$AX$2:$AY$62,2,0))</f>
        <v xml:space="preserve">          </v>
      </c>
      <c r="L37" s="40">
        <f t="shared" si="30"/>
        <v>0</v>
      </c>
      <c r="M37" s="2">
        <f t="shared" si="21"/>
        <v>0</v>
      </c>
      <c r="N37" s="42" t="str" cm="1">
        <f t="array" ref="N37">_xlfn.IFS($BB$2=2,VLOOKUP(M37,$AU$2:$AV$54,2,0),$BB$2=3,VLOOKUP(M37,$AX$2:$AY$62,2,0))</f>
        <v xml:space="preserve">          </v>
      </c>
      <c r="O37" s="40">
        <f t="shared" si="31"/>
        <v>0</v>
      </c>
      <c r="P37" s="2">
        <f t="shared" si="22"/>
        <v>0</v>
      </c>
      <c r="Q37" s="42" t="str" cm="1">
        <f t="array" ref="Q37">_xlfn.IFS($BB$2=2,VLOOKUP(P37,$AU$2:$AV$54,2,0),$BB$2=3,VLOOKUP(P37,$AX$2:$AY$62,2,0))</f>
        <v xml:space="preserve">          </v>
      </c>
      <c r="R37" s="40">
        <f t="shared" si="32"/>
        <v>0</v>
      </c>
      <c r="S37" s="2">
        <f t="shared" si="23"/>
        <v>0</v>
      </c>
      <c r="T37" s="42" t="str" cm="1">
        <f t="array" ref="T37">_xlfn.IFS($BB$2=2,VLOOKUP(S37,$AU$2:$AV$54,2,0),$BB$2=3,VLOOKUP(S37,$AX$2:$AY$62,2,0))</f>
        <v xml:space="preserve">          </v>
      </c>
      <c r="U37" s="40">
        <f t="shared" si="33"/>
        <v>0</v>
      </c>
      <c r="V37" s="2">
        <f t="shared" si="24"/>
        <v>0</v>
      </c>
      <c r="W37" s="42" t="str" cm="1">
        <f t="array" ref="W37">_xlfn.IFS($BB$2=2,VLOOKUP(V37,$AU$2:$AV$54,2,0),$BB$2=3,VLOOKUP(V37,$AX$2:$AY$62,2,0))</f>
        <v xml:space="preserve">          </v>
      </c>
      <c r="X37" s="40">
        <f t="shared" si="34"/>
        <v>0</v>
      </c>
      <c r="Y37" s="2">
        <f t="shared" si="25"/>
        <v>0</v>
      </c>
      <c r="Z37" s="42" t="str" cm="1">
        <f t="array" ref="Z37">_xlfn.IFS($BB$2=2,VLOOKUP(Y37,$AU$2:$AV$54,2,0),$BB$2=3,VLOOKUP(Y37,$AX$2:$AY$62,2,0))</f>
        <v xml:space="preserve">          </v>
      </c>
      <c r="AA37" s="40">
        <f t="shared" si="35"/>
        <v>0</v>
      </c>
      <c r="AB37" s="2">
        <f t="shared" si="36"/>
        <v>0</v>
      </c>
      <c r="AC37" s="42" t="str" cm="1">
        <f t="array" ref="AC37">_xlfn.IFS($BB$2=2,VLOOKUP(AB37,$AU$31:$AV$55,2,0),$BB$2=3,VLOOKUP(AB37,$AX$33:$AY$63,2,0))</f>
        <v xml:space="preserve">      </v>
      </c>
      <c r="AD37" s="40">
        <f t="shared" si="37"/>
        <v>0</v>
      </c>
      <c r="AE37" s="2">
        <f t="shared" si="38"/>
        <v>0</v>
      </c>
      <c r="AF37" s="42" t="str" cm="1">
        <f t="array" ref="AF37">_xlfn.IFS($BB$2=2,VLOOKUP(AE37,$AU$31:$AV$55,2,0),$BB$2=3,VLOOKUP(AE37,$AX$33:$AY$63,2,0))</f>
        <v xml:space="preserve">      </v>
      </c>
      <c r="AG37" s="40">
        <f t="shared" si="39"/>
        <v>0</v>
      </c>
      <c r="AH37" s="2">
        <f t="shared" si="40"/>
        <v>0</v>
      </c>
      <c r="AI37" s="42" t="str" cm="1">
        <f t="array" ref="AI37">_xlfn.IFS($BB$2=2,VLOOKUP(AH37,$AU$31:$AV$55,2,0),$BB$2=3,VLOOKUP(AH37,$AX$33:$AY$63,2,0))</f>
        <v xml:space="preserve">      </v>
      </c>
      <c r="AJ37" s="40">
        <f t="shared" si="41"/>
        <v>0</v>
      </c>
      <c r="AK37" s="2">
        <f t="shared" si="26"/>
        <v>0</v>
      </c>
      <c r="AL37" s="42" t="str" cm="1">
        <f t="array" ref="AL37">_xlfn.IFS($BB$2=2,VLOOKUP(AK37,$AU$31:$AV$55,2,0),$BB$2=3,VLOOKUP(AK37,$AX$33:$AY$63,2,0))</f>
        <v xml:space="preserve">      </v>
      </c>
      <c r="AM37" s="40">
        <f t="shared" si="42"/>
        <v>0</v>
      </c>
      <c r="AN37" s="52" t="e">
        <f t="shared" si="43"/>
        <v>#VALUE!</v>
      </c>
      <c r="AO37" s="2">
        <f ca="1">VLOOKUP(A37,Sheet4!$K$2:$L$49,2,TRUE)</f>
        <v>21</v>
      </c>
      <c r="AP37" s="2"/>
      <c r="AS37" t="str" cm="1">
        <f t="array" aca="1" ref="AS37" ca="1">_xlfn.IFS($BB$2=2,IF(AT37&lt;=$AR$4,AT37," "),$BB$2=3,IF(AW37&lt;=$AR$4,AW37," "))</f>
        <v xml:space="preserve"> </v>
      </c>
      <c r="AT37" s="2">
        <f t="shared" ca="1" si="27"/>
        <v>6</v>
      </c>
      <c r="AU37" s="60">
        <v>6</v>
      </c>
      <c r="AV37" s="65">
        <v>0.75</v>
      </c>
      <c r="AW37" s="2">
        <f t="shared" ca="1" si="17"/>
        <v>4</v>
      </c>
      <c r="AX37" s="59">
        <v>4</v>
      </c>
      <c r="AY37" s="62">
        <v>0.77083333333333304</v>
      </c>
    </row>
    <row r="38" spans="1:51" x14ac:dyDescent="0.3">
      <c r="A38" s="27">
        <v>37</v>
      </c>
      <c r="B38" s="56" t="s">
        <v>117</v>
      </c>
      <c r="C38" s="6"/>
      <c r="D38" s="2">
        <f t="shared" ref="D38:D65" si="44">SUMIFS(F38:F98,C38:C98,"08:00 - 15:00")*F38</f>
        <v>0</v>
      </c>
      <c r="E38" s="42" t="str" cm="1">
        <f t="array" ref="E38">_xlfn.IFS($BB$2=2,VLOOKUP(D38,$AU$2:$AV$54,2,0),$BB$2=3,VLOOKUP(D38,$AX$2:$AY$62,2,0))</f>
        <v xml:space="preserve">          </v>
      </c>
      <c r="F38" s="40">
        <f t="shared" si="28"/>
        <v>0</v>
      </c>
      <c r="G38" s="2">
        <f t="shared" ref="G38:G65" si="45">(SUMIFS(I38:I98,C38:C98,"08:30 - 15:30")+$F$67)*I38</f>
        <v>0</v>
      </c>
      <c r="H38" s="42" t="str" cm="1">
        <f t="array" ref="H38">_xlfn.IFS($BB$2=2,VLOOKUP(G38,$AU$2:$AV$54,2,0),$BB$2=3,VLOOKUP(G38,$AX$2:$AY$62,2,0))</f>
        <v xml:space="preserve">          </v>
      </c>
      <c r="I38" s="40">
        <f t="shared" si="29"/>
        <v>0</v>
      </c>
      <c r="J38" s="2">
        <f t="shared" ref="J38:J65" si="46">(SUMIFS(L38:L98,C38:C98,"09:00 - 16:00")+$I$67)*L38</f>
        <v>0</v>
      </c>
      <c r="K38" s="42" t="str" cm="1">
        <f t="array" ref="K38">_xlfn.IFS($BB$2=2,VLOOKUP(J38,$AU$2:$AV$54,2,0),$BB$2=3,VLOOKUP(J38,$AX$2:$AY$62,2,0))</f>
        <v xml:space="preserve">          </v>
      </c>
      <c r="L38" s="40">
        <f t="shared" si="30"/>
        <v>0</v>
      </c>
      <c r="M38" s="2">
        <f t="shared" ref="M38:M65" si="47">(SUMIFS(O38:O98,C38:C98,"10:00 - 17:00")+$L$67)*O38</f>
        <v>0</v>
      </c>
      <c r="N38" s="42" t="str" cm="1">
        <f t="array" ref="N38">_xlfn.IFS($BB$2=2,VLOOKUP(M38,$AU$2:$AV$54,2,0),$BB$2=3,VLOOKUP(M38,$AX$2:$AY$62,2,0))</f>
        <v xml:space="preserve">          </v>
      </c>
      <c r="O38" s="40">
        <f t="shared" si="31"/>
        <v>0</v>
      </c>
      <c r="P38" s="2">
        <f t="shared" ref="P38:P65" si="48">(SUMIFS(R38:R98,C38:C98,"10:00 - 19:00")+$O$67)*R38</f>
        <v>0</v>
      </c>
      <c r="Q38" s="42" t="str" cm="1">
        <f t="array" ref="Q38">_xlfn.IFS($BB$2=2,VLOOKUP(P38,$AU$2:$AV$54,2,0),$BB$2=3,VLOOKUP(P38,$AX$2:$AY$62,2,0))</f>
        <v xml:space="preserve">          </v>
      </c>
      <c r="R38" s="40">
        <f t="shared" si="32"/>
        <v>0</v>
      </c>
      <c r="S38" s="2">
        <f t="shared" ref="S38:S65" si="49">(SUMIFS(U38:U98,C38:C98,"12:00 - 19:00")+$R$67)*U38</f>
        <v>0</v>
      </c>
      <c r="T38" s="42" t="str" cm="1">
        <f t="array" ref="T38">_xlfn.IFS($BB$2=2,VLOOKUP(S38,$AU$2:$AV$54,2,0),$BB$2=3,VLOOKUP(S38,$AX$2:$AY$62,2,0))</f>
        <v xml:space="preserve">          </v>
      </c>
      <c r="U38" s="40">
        <f t="shared" si="33"/>
        <v>0</v>
      </c>
      <c r="V38" s="2">
        <f t="shared" ref="V38:V65" si="50">(SUMIFS(X38:X98,C38:C98,"12:00 - 21:00")+$U$67)*X38</f>
        <v>0</v>
      </c>
      <c r="W38" s="42" t="str" cm="1">
        <f t="array" ref="W38">_xlfn.IFS($BB$2=2,VLOOKUP(V38,$AU$2:$AV$54,2,0),$BB$2=3,VLOOKUP(V38,$AX$2:$AY$62,2,0))</f>
        <v xml:space="preserve">          </v>
      </c>
      <c r="X38" s="40">
        <f t="shared" si="34"/>
        <v>0</v>
      </c>
      <c r="Y38" s="2">
        <f t="shared" ref="Y38:Y65" si="51">(SUMIFS(AA38:AA98,C38:C98,"12:00 - 21:00")+$X$67)*AA38</f>
        <v>0</v>
      </c>
      <c r="Z38" s="42" t="str" cm="1">
        <f t="array" ref="Z38">_xlfn.IFS($BB$2=2,VLOOKUP(Y38,$AU$2:$AV$54,2,0),$BB$2=3,VLOOKUP(Y38,$AX$2:$AY$62,2,0))</f>
        <v xml:space="preserve">          </v>
      </c>
      <c r="AA38" s="40">
        <f t="shared" si="35"/>
        <v>0</v>
      </c>
      <c r="AB38" s="2">
        <f t="shared" si="36"/>
        <v>0</v>
      </c>
      <c r="AC38" s="42" t="str" cm="1">
        <f t="array" ref="AC38">_xlfn.IFS($BB$2=2,VLOOKUP(AB38,$AU$31:$AV$55,2,0),$BB$2=3,VLOOKUP(AB38,$AX$33:$AY$63,2,0))</f>
        <v xml:space="preserve">      </v>
      </c>
      <c r="AD38" s="40">
        <f t="shared" si="37"/>
        <v>0</v>
      </c>
      <c r="AE38" s="2">
        <f t="shared" si="38"/>
        <v>0</v>
      </c>
      <c r="AF38" s="42" t="str" cm="1">
        <f t="array" ref="AF38">_xlfn.IFS($BB$2=2,VLOOKUP(AE38,$AU$31:$AV$55,2,0),$BB$2=3,VLOOKUP(AE38,$AX$33:$AY$63,2,0))</f>
        <v xml:space="preserve">      </v>
      </c>
      <c r="AG38" s="40">
        <f t="shared" si="39"/>
        <v>0</v>
      </c>
      <c r="AH38" s="2">
        <f t="shared" si="40"/>
        <v>0</v>
      </c>
      <c r="AI38" s="42" t="str" cm="1">
        <f t="array" ref="AI38">_xlfn.IFS($BB$2=2,VLOOKUP(AH38,$AU$31:$AV$55,2,0),$BB$2=3,VLOOKUP(AH38,$AX$33:$AY$63,2,0))</f>
        <v xml:space="preserve">      </v>
      </c>
      <c r="AJ38" s="40">
        <f t="shared" si="41"/>
        <v>0</v>
      </c>
      <c r="AK38" s="2">
        <f t="shared" ref="AK38:AK65" si="52">(SUMIFS(AM38:AM98,C38:C98,"17:00 - 00:00")+$AJ$67)*AM38</f>
        <v>0</v>
      </c>
      <c r="AL38" s="42" t="str" cm="1">
        <f t="array" ref="AL38">_xlfn.IFS($BB$2=2,VLOOKUP(AK38,$AU$31:$AV$55,2,0),$BB$2=3,VLOOKUP(AK38,$AX$33:$AY$63,2,0))</f>
        <v xml:space="preserve">      </v>
      </c>
      <c r="AM38" s="40">
        <f t="shared" si="42"/>
        <v>0</v>
      </c>
      <c r="AN38" s="53" t="e">
        <f t="shared" si="43"/>
        <v>#VALUE!</v>
      </c>
      <c r="AO38" s="2">
        <f ca="1">VLOOKUP(A38,Sheet4!$K$2:$L$49,2,TRUE)</f>
        <v>21</v>
      </c>
      <c r="AP38" s="2"/>
      <c r="AS38" t="str" cm="1">
        <f t="array" aca="1" ref="AS38" ca="1">_xlfn.IFS($BB$2=2,IF(AT38&lt;=$AR$4,AT38," "),$BB$2=3,IF(AW38&lt;=$AR$4,AW38," "))</f>
        <v xml:space="preserve"> </v>
      </c>
      <c r="AT38" s="2">
        <f t="shared" ca="1" si="27"/>
        <v>7</v>
      </c>
      <c r="AU38" s="60">
        <v>7</v>
      </c>
      <c r="AV38" s="65">
        <v>0.77083333333333304</v>
      </c>
      <c r="AW38" s="2">
        <f t="shared" ca="1" si="17"/>
        <v>5</v>
      </c>
      <c r="AX38" s="59">
        <v>5</v>
      </c>
      <c r="AY38" s="62">
        <v>0.77083333333333304</v>
      </c>
    </row>
    <row r="39" spans="1:51" x14ac:dyDescent="0.3">
      <c r="A39" s="4">
        <v>38</v>
      </c>
      <c r="B39" s="56" t="s">
        <v>118</v>
      </c>
      <c r="C39" s="6"/>
      <c r="D39" s="2">
        <f t="shared" si="44"/>
        <v>0</v>
      </c>
      <c r="E39" s="42" t="str" cm="1">
        <f t="array" ref="E39">_xlfn.IFS($BB$2=2,VLOOKUP(D39,$AU$2:$AV$54,2,0),$BB$2=3,VLOOKUP(D39,$AX$2:$AY$62,2,0))</f>
        <v xml:space="preserve">          </v>
      </c>
      <c r="F39" s="40">
        <f t="shared" si="28"/>
        <v>0</v>
      </c>
      <c r="G39" s="2">
        <f t="shared" si="45"/>
        <v>0</v>
      </c>
      <c r="H39" s="42" t="str" cm="1">
        <f t="array" ref="H39">_xlfn.IFS($BB$2=2,VLOOKUP(G39,$AU$2:$AV$54,2,0),$BB$2=3,VLOOKUP(G39,$AX$2:$AY$62,2,0))</f>
        <v xml:space="preserve">          </v>
      </c>
      <c r="I39" s="40">
        <f t="shared" si="29"/>
        <v>0</v>
      </c>
      <c r="J39" s="2">
        <f t="shared" si="46"/>
        <v>0</v>
      </c>
      <c r="K39" s="42" t="str" cm="1">
        <f t="array" ref="K39">_xlfn.IFS($BB$2=2,VLOOKUP(J39,$AU$2:$AV$54,2,0),$BB$2=3,VLOOKUP(J39,$AX$2:$AY$62,2,0))</f>
        <v xml:space="preserve">          </v>
      </c>
      <c r="L39" s="40">
        <f t="shared" si="30"/>
        <v>0</v>
      </c>
      <c r="M39" s="2">
        <f t="shared" si="47"/>
        <v>0</v>
      </c>
      <c r="N39" s="42" t="str" cm="1">
        <f t="array" ref="N39">_xlfn.IFS($BB$2=2,VLOOKUP(M39,$AU$2:$AV$54,2,0),$BB$2=3,VLOOKUP(M39,$AX$2:$AY$62,2,0))</f>
        <v xml:space="preserve">          </v>
      </c>
      <c r="O39" s="40">
        <f t="shared" si="31"/>
        <v>0</v>
      </c>
      <c r="P39" s="2">
        <f t="shared" si="48"/>
        <v>0</v>
      </c>
      <c r="Q39" s="42" t="str" cm="1">
        <f t="array" ref="Q39">_xlfn.IFS($BB$2=2,VLOOKUP(P39,$AU$2:$AV$54,2,0),$BB$2=3,VLOOKUP(P39,$AX$2:$AY$62,2,0))</f>
        <v xml:space="preserve">          </v>
      </c>
      <c r="R39" s="40">
        <f t="shared" si="32"/>
        <v>0</v>
      </c>
      <c r="S39" s="2">
        <f t="shared" si="49"/>
        <v>0</v>
      </c>
      <c r="T39" s="42" t="str" cm="1">
        <f t="array" ref="T39">_xlfn.IFS($BB$2=2,VLOOKUP(S39,$AU$2:$AV$54,2,0),$BB$2=3,VLOOKUP(S39,$AX$2:$AY$62,2,0))</f>
        <v xml:space="preserve">          </v>
      </c>
      <c r="U39" s="40">
        <f t="shared" si="33"/>
        <v>0</v>
      </c>
      <c r="V39" s="2">
        <f t="shared" si="50"/>
        <v>0</v>
      </c>
      <c r="W39" s="42" t="str" cm="1">
        <f t="array" ref="W39">_xlfn.IFS($BB$2=2,VLOOKUP(V39,$AU$2:$AV$54,2,0),$BB$2=3,VLOOKUP(V39,$AX$2:$AY$62,2,0))</f>
        <v xml:space="preserve">          </v>
      </c>
      <c r="X39" s="40">
        <f t="shared" si="34"/>
        <v>0</v>
      </c>
      <c r="Y39" s="2">
        <f t="shared" si="51"/>
        <v>0</v>
      </c>
      <c r="Z39" s="42" t="str" cm="1">
        <f t="array" ref="Z39">_xlfn.IFS($BB$2=2,VLOOKUP(Y39,$AU$2:$AV$54,2,0),$BB$2=3,VLOOKUP(Y39,$AX$2:$AY$62,2,0))</f>
        <v xml:space="preserve">          </v>
      </c>
      <c r="AA39" s="40">
        <f t="shared" si="35"/>
        <v>0</v>
      </c>
      <c r="AB39" s="2">
        <f t="shared" si="36"/>
        <v>0</v>
      </c>
      <c r="AC39" s="42" t="str" cm="1">
        <f t="array" ref="AC39">_xlfn.IFS($BB$2=2,VLOOKUP(AB39,$AU$31:$AV$55,2,0),$BB$2=3,VLOOKUP(AB39,$AX$33:$AY$63,2,0))</f>
        <v xml:space="preserve">      </v>
      </c>
      <c r="AD39" s="40">
        <f t="shared" si="37"/>
        <v>0</v>
      </c>
      <c r="AE39" s="2">
        <f t="shared" si="38"/>
        <v>0</v>
      </c>
      <c r="AF39" s="42" t="str" cm="1">
        <f t="array" ref="AF39">_xlfn.IFS($BB$2=2,VLOOKUP(AE39,$AU$31:$AV$55,2,0),$BB$2=3,VLOOKUP(AE39,$AX$33:$AY$63,2,0))</f>
        <v xml:space="preserve">      </v>
      </c>
      <c r="AG39" s="40">
        <f t="shared" si="39"/>
        <v>0</v>
      </c>
      <c r="AH39" s="2">
        <f t="shared" si="40"/>
        <v>0</v>
      </c>
      <c r="AI39" s="42" t="str" cm="1">
        <f t="array" ref="AI39">_xlfn.IFS($BB$2=2,VLOOKUP(AH39,$AU$31:$AV$55,2,0),$BB$2=3,VLOOKUP(AH39,$AX$33:$AY$63,2,0))</f>
        <v xml:space="preserve">      </v>
      </c>
      <c r="AJ39" s="40">
        <f t="shared" si="41"/>
        <v>0</v>
      </c>
      <c r="AK39" s="2">
        <f t="shared" si="52"/>
        <v>0</v>
      </c>
      <c r="AL39" s="42" t="str" cm="1">
        <f t="array" ref="AL39">_xlfn.IFS($BB$2=2,VLOOKUP(AK39,$AU$31:$AV$55,2,0),$BB$2=3,VLOOKUP(AK39,$AX$33:$AY$63,2,0))</f>
        <v xml:space="preserve">      </v>
      </c>
      <c r="AM39" s="40">
        <f t="shared" si="42"/>
        <v>0</v>
      </c>
      <c r="AN39" s="52" t="e">
        <f t="shared" si="43"/>
        <v>#VALUE!</v>
      </c>
      <c r="AO39" s="2">
        <f ca="1">VLOOKUP(A39,Sheet4!$K$2:$L$49,2,TRUE)</f>
        <v>21</v>
      </c>
      <c r="AP39" s="2"/>
      <c r="AS39" t="str" cm="1">
        <f t="array" aca="1" ref="AS39" ca="1">_xlfn.IFS($BB$2=2,IF(AT39&lt;=$AR$4,AT39," "),$BB$2=3,IF(AW39&lt;=$AR$4,AW39," "))</f>
        <v xml:space="preserve"> </v>
      </c>
      <c r="AT39" s="2">
        <f t="shared" ca="1" si="27"/>
        <v>8</v>
      </c>
      <c r="AU39" s="60">
        <v>8</v>
      </c>
      <c r="AV39" s="65">
        <v>0.77083333333333304</v>
      </c>
      <c r="AW39" s="2">
        <f t="shared" ca="1" si="17"/>
        <v>6</v>
      </c>
      <c r="AX39" s="59">
        <v>6</v>
      </c>
      <c r="AY39" s="62">
        <v>0.77083333333333304</v>
      </c>
    </row>
    <row r="40" spans="1:51" x14ac:dyDescent="0.3">
      <c r="A40" s="27">
        <v>39</v>
      </c>
      <c r="B40" s="56" t="s">
        <v>119</v>
      </c>
      <c r="C40" s="6"/>
      <c r="D40" s="2">
        <f t="shared" si="44"/>
        <v>0</v>
      </c>
      <c r="E40" s="42" t="str" cm="1">
        <f t="array" ref="E40">_xlfn.IFS($BB$2=2,VLOOKUP(D40,$AU$2:$AV$54,2,0),$BB$2=3,VLOOKUP(D40,$AX$2:$AY$62,2,0))</f>
        <v xml:space="preserve">          </v>
      </c>
      <c r="F40" s="40">
        <f t="shared" si="28"/>
        <v>0</v>
      </c>
      <c r="G40" s="2">
        <f t="shared" si="45"/>
        <v>0</v>
      </c>
      <c r="H40" s="42" t="str" cm="1">
        <f t="array" ref="H40">_xlfn.IFS($BB$2=2,VLOOKUP(G40,$AU$2:$AV$54,2,0),$BB$2=3,VLOOKUP(G40,$AX$2:$AY$62,2,0))</f>
        <v xml:space="preserve">          </v>
      </c>
      <c r="I40" s="40">
        <f t="shared" si="29"/>
        <v>0</v>
      </c>
      <c r="J40" s="2">
        <f t="shared" si="46"/>
        <v>0</v>
      </c>
      <c r="K40" s="42" t="str" cm="1">
        <f t="array" ref="K40">_xlfn.IFS($BB$2=2,VLOOKUP(J40,$AU$2:$AV$54,2,0),$BB$2=3,VLOOKUP(J40,$AX$2:$AY$62,2,0))</f>
        <v xml:space="preserve">          </v>
      </c>
      <c r="L40" s="40">
        <f t="shared" si="30"/>
        <v>0</v>
      </c>
      <c r="M40" s="2">
        <f t="shared" si="47"/>
        <v>0</v>
      </c>
      <c r="N40" s="42" t="str" cm="1">
        <f t="array" ref="N40">_xlfn.IFS($BB$2=2,VLOOKUP(M40,$AU$2:$AV$54,2,0),$BB$2=3,VLOOKUP(M40,$AX$2:$AY$62,2,0))</f>
        <v xml:space="preserve">          </v>
      </c>
      <c r="O40" s="40">
        <f t="shared" si="31"/>
        <v>0</v>
      </c>
      <c r="P40" s="2">
        <f t="shared" si="48"/>
        <v>0</v>
      </c>
      <c r="Q40" s="42" t="str" cm="1">
        <f t="array" ref="Q40">_xlfn.IFS($BB$2=2,VLOOKUP(P40,$AU$2:$AV$54,2,0),$BB$2=3,VLOOKUP(P40,$AX$2:$AY$62,2,0))</f>
        <v xml:space="preserve">          </v>
      </c>
      <c r="R40" s="40">
        <f t="shared" si="32"/>
        <v>0</v>
      </c>
      <c r="S40" s="2">
        <f t="shared" si="49"/>
        <v>0</v>
      </c>
      <c r="T40" s="42" t="str" cm="1">
        <f t="array" ref="T40">_xlfn.IFS($BB$2=2,VLOOKUP(S40,$AU$2:$AV$54,2,0),$BB$2=3,VLOOKUP(S40,$AX$2:$AY$62,2,0))</f>
        <v xml:space="preserve">          </v>
      </c>
      <c r="U40" s="40">
        <f t="shared" si="33"/>
        <v>0</v>
      </c>
      <c r="V40" s="2">
        <f t="shared" si="50"/>
        <v>0</v>
      </c>
      <c r="W40" s="42" t="str" cm="1">
        <f t="array" ref="W40">_xlfn.IFS($BB$2=2,VLOOKUP(V40,$AU$2:$AV$54,2,0),$BB$2=3,VLOOKUP(V40,$AX$2:$AY$62,2,0))</f>
        <v xml:space="preserve">          </v>
      </c>
      <c r="X40" s="40">
        <f t="shared" si="34"/>
        <v>0</v>
      </c>
      <c r="Y40" s="2">
        <f t="shared" si="51"/>
        <v>0</v>
      </c>
      <c r="Z40" s="42" t="str" cm="1">
        <f t="array" ref="Z40">_xlfn.IFS($BB$2=2,VLOOKUP(Y40,$AU$2:$AV$54,2,0),$BB$2=3,VLOOKUP(Y40,$AX$2:$AY$62,2,0))</f>
        <v xml:space="preserve">          </v>
      </c>
      <c r="AA40" s="40">
        <f t="shared" si="35"/>
        <v>0</v>
      </c>
      <c r="AB40" s="2">
        <f t="shared" si="36"/>
        <v>0</v>
      </c>
      <c r="AC40" s="42" t="str" cm="1">
        <f t="array" ref="AC40">_xlfn.IFS($BB$2=2,VLOOKUP(AB40,$AU$31:$AV$55,2,0),$BB$2=3,VLOOKUP(AB40,$AX$33:$AY$63,2,0))</f>
        <v xml:space="preserve">      </v>
      </c>
      <c r="AD40" s="40">
        <f t="shared" si="37"/>
        <v>0</v>
      </c>
      <c r="AE40" s="2">
        <f t="shared" si="38"/>
        <v>0</v>
      </c>
      <c r="AF40" s="42" t="str" cm="1">
        <f t="array" ref="AF40">_xlfn.IFS($BB$2=2,VLOOKUP(AE40,$AU$31:$AV$55,2,0),$BB$2=3,VLOOKUP(AE40,$AX$33:$AY$63,2,0))</f>
        <v xml:space="preserve">      </v>
      </c>
      <c r="AG40" s="40">
        <f t="shared" si="39"/>
        <v>0</v>
      </c>
      <c r="AH40" s="2">
        <f t="shared" si="40"/>
        <v>0</v>
      </c>
      <c r="AI40" s="42" t="str" cm="1">
        <f t="array" ref="AI40">_xlfn.IFS($BB$2=2,VLOOKUP(AH40,$AU$31:$AV$55,2,0),$BB$2=3,VLOOKUP(AH40,$AX$33:$AY$63,2,0))</f>
        <v xml:space="preserve">      </v>
      </c>
      <c r="AJ40" s="40">
        <f t="shared" si="41"/>
        <v>0</v>
      </c>
      <c r="AK40" s="2">
        <f t="shared" si="52"/>
        <v>0</v>
      </c>
      <c r="AL40" s="42" t="str" cm="1">
        <f t="array" ref="AL40">_xlfn.IFS($BB$2=2,VLOOKUP(AK40,$AU$31:$AV$55,2,0),$BB$2=3,VLOOKUP(AK40,$AX$33:$AY$63,2,0))</f>
        <v xml:space="preserve">      </v>
      </c>
      <c r="AM40" s="40">
        <f t="shared" si="42"/>
        <v>0</v>
      </c>
      <c r="AN40" s="53" t="e">
        <f t="shared" si="43"/>
        <v>#VALUE!</v>
      </c>
      <c r="AO40" s="2">
        <f ca="1">VLOOKUP(A40,Sheet4!$K$2:$L$49,2,TRUE)</f>
        <v>21</v>
      </c>
      <c r="AP40" s="2"/>
      <c r="AS40" t="str" cm="1">
        <f t="array" aca="1" ref="AS40" ca="1">_xlfn.IFS($BB$2=2,IF(AT40&lt;=$AR$4,AT40," "),$BB$2=3,IF(AW40&lt;=$AR$4,AW40," "))</f>
        <v xml:space="preserve"> </v>
      </c>
      <c r="AT40" s="2">
        <f t="shared" ca="1" si="27"/>
        <v>9</v>
      </c>
      <c r="AU40" s="60">
        <v>9</v>
      </c>
      <c r="AV40" s="65">
        <v>0.79166666666666696</v>
      </c>
      <c r="AW40" s="2">
        <f t="shared" ca="1" si="17"/>
        <v>7</v>
      </c>
      <c r="AX40" s="59">
        <v>7</v>
      </c>
      <c r="AY40" s="62">
        <v>0.79166666666666696</v>
      </c>
    </row>
    <row r="41" spans="1:51" x14ac:dyDescent="0.3">
      <c r="A41" s="4">
        <v>40</v>
      </c>
      <c r="B41" s="54" t="s">
        <v>40</v>
      </c>
      <c r="C41" s="61"/>
      <c r="D41" s="2">
        <f t="shared" si="44"/>
        <v>0</v>
      </c>
      <c r="E41" s="42" t="str" cm="1">
        <f t="array" ref="E41">_xlfn.IFS($BB$2=2,VLOOKUP(D41,$AU$2:$AV$54,2,0),$BB$2=3,VLOOKUP(D41,$AX$2:$AY$62,2,0))</f>
        <v xml:space="preserve">          </v>
      </c>
      <c r="F41" s="40">
        <f t="shared" si="28"/>
        <v>0</v>
      </c>
      <c r="G41" s="2">
        <f t="shared" si="45"/>
        <v>0</v>
      </c>
      <c r="H41" s="42" t="str" cm="1">
        <f t="array" ref="H41">_xlfn.IFS($BB$2=2,VLOOKUP(G41,$AU$2:$AV$54,2,0),$BB$2=3,VLOOKUP(G41,$AX$2:$AY$62,2,0))</f>
        <v xml:space="preserve">          </v>
      </c>
      <c r="I41" s="40">
        <f t="shared" si="29"/>
        <v>0</v>
      </c>
      <c r="J41" s="2">
        <f t="shared" si="46"/>
        <v>0</v>
      </c>
      <c r="K41" s="42" t="str" cm="1">
        <f t="array" ref="K41">_xlfn.IFS($BB$2=2,VLOOKUP(J41,$AU$2:$AV$54,2,0),$BB$2=3,VLOOKUP(J41,$AX$2:$AY$62,2,0))</f>
        <v xml:space="preserve">          </v>
      </c>
      <c r="L41" s="40">
        <f t="shared" si="30"/>
        <v>0</v>
      </c>
      <c r="M41" s="2">
        <f t="shared" si="47"/>
        <v>0</v>
      </c>
      <c r="N41" s="42" t="str" cm="1">
        <f t="array" ref="N41">_xlfn.IFS($BB$2=2,VLOOKUP(M41,$AU$2:$AV$54,2,0),$BB$2=3,VLOOKUP(M41,$AX$2:$AY$62,2,0))</f>
        <v xml:space="preserve">          </v>
      </c>
      <c r="O41" s="40">
        <f t="shared" si="31"/>
        <v>0</v>
      </c>
      <c r="P41" s="2">
        <f t="shared" si="48"/>
        <v>0</v>
      </c>
      <c r="Q41" s="42" t="str" cm="1">
        <f t="array" ref="Q41">_xlfn.IFS($BB$2=2,VLOOKUP(P41,$AU$2:$AV$54,2,0),$BB$2=3,VLOOKUP(P41,$AX$2:$AY$62,2,0))</f>
        <v xml:space="preserve">          </v>
      </c>
      <c r="R41" s="40">
        <f t="shared" si="32"/>
        <v>0</v>
      </c>
      <c r="S41" s="2">
        <f t="shared" si="49"/>
        <v>0</v>
      </c>
      <c r="T41" s="42" t="str" cm="1">
        <f t="array" ref="T41">_xlfn.IFS($BB$2=2,VLOOKUP(S41,$AU$2:$AV$54,2,0),$BB$2=3,VLOOKUP(S41,$AX$2:$AY$62,2,0))</f>
        <v xml:space="preserve">          </v>
      </c>
      <c r="U41" s="40">
        <f t="shared" si="33"/>
        <v>0</v>
      </c>
      <c r="V41" s="2">
        <f t="shared" si="50"/>
        <v>0</v>
      </c>
      <c r="W41" s="42" t="str" cm="1">
        <f t="array" ref="W41">_xlfn.IFS($BB$2=2,VLOOKUP(V41,$AU$2:$AV$54,2,0),$BB$2=3,VLOOKUP(V41,$AX$2:$AY$62,2,0))</f>
        <v xml:space="preserve">          </v>
      </c>
      <c r="X41" s="40">
        <f t="shared" si="34"/>
        <v>0</v>
      </c>
      <c r="Y41" s="2">
        <f t="shared" si="51"/>
        <v>0</v>
      </c>
      <c r="Z41" s="42" t="str" cm="1">
        <f t="array" ref="Z41">_xlfn.IFS($BB$2=2,VLOOKUP(Y41,$AU$2:$AV$54,2,0),$BB$2=3,VLOOKUP(Y41,$AX$2:$AY$62,2,0))</f>
        <v xml:space="preserve">          </v>
      </c>
      <c r="AA41" s="40">
        <f t="shared" si="35"/>
        <v>0</v>
      </c>
      <c r="AB41" s="2">
        <f t="shared" si="36"/>
        <v>0</v>
      </c>
      <c r="AC41" s="42" t="str" cm="1">
        <f t="array" ref="AC41">_xlfn.IFS($BB$2=2,VLOOKUP(AB41,$AU$31:$AV$55,2,0),$BB$2=3,VLOOKUP(AB41,$AX$33:$AY$63,2,0))</f>
        <v xml:space="preserve">      </v>
      </c>
      <c r="AD41" s="40">
        <f t="shared" si="37"/>
        <v>0</v>
      </c>
      <c r="AE41" s="2">
        <f t="shared" si="38"/>
        <v>0</v>
      </c>
      <c r="AF41" s="42" t="str" cm="1">
        <f t="array" ref="AF41">_xlfn.IFS($BB$2=2,VLOOKUP(AE41,$AU$31:$AV$55,2,0),$BB$2=3,VLOOKUP(AE41,$AX$33:$AY$63,2,0))</f>
        <v xml:space="preserve">      </v>
      </c>
      <c r="AG41" s="40">
        <f t="shared" si="39"/>
        <v>0</v>
      </c>
      <c r="AH41" s="2">
        <f t="shared" si="40"/>
        <v>0</v>
      </c>
      <c r="AI41" s="42" t="str" cm="1">
        <f t="array" ref="AI41">_xlfn.IFS($BB$2=2,VLOOKUP(AH41,$AU$31:$AV$55,2,0),$BB$2=3,VLOOKUP(AH41,$AX$33:$AY$63,2,0))</f>
        <v xml:space="preserve">      </v>
      </c>
      <c r="AJ41" s="40">
        <f t="shared" si="41"/>
        <v>0</v>
      </c>
      <c r="AK41" s="2">
        <f t="shared" si="52"/>
        <v>0</v>
      </c>
      <c r="AL41" s="42" t="str" cm="1">
        <f t="array" ref="AL41">_xlfn.IFS($BB$2=2,VLOOKUP(AK41,$AU$31:$AV$55,2,0),$BB$2=3,VLOOKUP(AK41,$AX$33:$AY$63,2,0))</f>
        <v xml:space="preserve">      </v>
      </c>
      <c r="AM41" s="40">
        <f t="shared" si="42"/>
        <v>0</v>
      </c>
      <c r="AN41" s="53" t="e">
        <f t="shared" si="43"/>
        <v>#VALUE!</v>
      </c>
      <c r="AO41" s="2">
        <f ca="1">VLOOKUP(A41,Sheet4!$K$2:$L$49,2,TRUE)</f>
        <v>21</v>
      </c>
      <c r="AP41" s="2"/>
      <c r="AS41" t="str" cm="1">
        <f t="array" aca="1" ref="AS41" ca="1">_xlfn.IFS($BB$2=2,IF(AT41&lt;=$AR$4,AT41," "),$BB$2=3,IF(AW41&lt;=$AR$4,AW41," "))</f>
        <v xml:space="preserve"> </v>
      </c>
      <c r="AT41" s="2">
        <f t="shared" ca="1" si="27"/>
        <v>10</v>
      </c>
      <c r="AU41" s="60">
        <v>10</v>
      </c>
      <c r="AV41" s="65">
        <v>0.79166666666666696</v>
      </c>
      <c r="AW41" s="2">
        <f t="shared" ca="1" si="17"/>
        <v>8</v>
      </c>
      <c r="AX41" s="59">
        <v>8</v>
      </c>
      <c r="AY41" s="62">
        <v>0.79166666666666696</v>
      </c>
    </row>
    <row r="42" spans="1:51" x14ac:dyDescent="0.3">
      <c r="A42" s="27">
        <v>41</v>
      </c>
      <c r="B42" s="55" t="s">
        <v>41</v>
      </c>
      <c r="C42" s="61"/>
      <c r="D42" s="2">
        <f t="shared" si="44"/>
        <v>0</v>
      </c>
      <c r="E42" s="42" t="str" cm="1">
        <f t="array" ref="E42">_xlfn.IFS($BB$2=2,VLOOKUP(D42,$AU$2:$AV$54,2,0),$BB$2=3,VLOOKUP(D42,$AX$2:$AY$62,2,0))</f>
        <v xml:space="preserve">          </v>
      </c>
      <c r="F42" s="40">
        <f t="shared" si="28"/>
        <v>0</v>
      </c>
      <c r="G42" s="2">
        <f t="shared" si="45"/>
        <v>0</v>
      </c>
      <c r="H42" s="42" t="str" cm="1">
        <f t="array" ref="H42">_xlfn.IFS($BB$2=2,VLOOKUP(G42,$AU$2:$AV$54,2,0),$BB$2=3,VLOOKUP(G42,$AX$2:$AY$62,2,0))</f>
        <v xml:space="preserve">          </v>
      </c>
      <c r="I42" s="40">
        <f t="shared" si="29"/>
        <v>0</v>
      </c>
      <c r="J42" s="2">
        <f t="shared" si="46"/>
        <v>0</v>
      </c>
      <c r="K42" s="42" t="str" cm="1">
        <f t="array" ref="K42">_xlfn.IFS($BB$2=2,VLOOKUP(J42,$AU$2:$AV$54,2,0),$BB$2=3,VLOOKUP(J42,$AX$2:$AY$62,2,0))</f>
        <v xml:space="preserve">          </v>
      </c>
      <c r="L42" s="40">
        <f t="shared" si="30"/>
        <v>0</v>
      </c>
      <c r="M42" s="2">
        <f t="shared" si="47"/>
        <v>0</v>
      </c>
      <c r="N42" s="42" t="str" cm="1">
        <f t="array" ref="N42">_xlfn.IFS($BB$2=2,VLOOKUP(M42,$AU$2:$AV$54,2,0),$BB$2=3,VLOOKUP(M42,$AX$2:$AY$62,2,0))</f>
        <v xml:space="preserve">          </v>
      </c>
      <c r="O42" s="40">
        <f t="shared" si="31"/>
        <v>0</v>
      </c>
      <c r="P42" s="2">
        <f t="shared" si="48"/>
        <v>0</v>
      </c>
      <c r="Q42" s="42" t="str" cm="1">
        <f t="array" ref="Q42">_xlfn.IFS($BB$2=2,VLOOKUP(P42,$AU$2:$AV$54,2,0),$BB$2=3,VLOOKUP(P42,$AX$2:$AY$62,2,0))</f>
        <v xml:space="preserve">          </v>
      </c>
      <c r="R42" s="40">
        <f t="shared" si="32"/>
        <v>0</v>
      </c>
      <c r="S42" s="2">
        <f t="shared" si="49"/>
        <v>0</v>
      </c>
      <c r="T42" s="42" t="str" cm="1">
        <f t="array" ref="T42">_xlfn.IFS($BB$2=2,VLOOKUP(S42,$AU$2:$AV$54,2,0),$BB$2=3,VLOOKUP(S42,$AX$2:$AY$62,2,0))</f>
        <v xml:space="preserve">          </v>
      </c>
      <c r="U42" s="40">
        <f t="shared" si="33"/>
        <v>0</v>
      </c>
      <c r="V42" s="2">
        <f t="shared" si="50"/>
        <v>0</v>
      </c>
      <c r="W42" s="42" t="str" cm="1">
        <f t="array" ref="W42">_xlfn.IFS($BB$2=2,VLOOKUP(V42,$AU$2:$AV$54,2,0),$BB$2=3,VLOOKUP(V42,$AX$2:$AY$62,2,0))</f>
        <v xml:space="preserve">          </v>
      </c>
      <c r="X42" s="40">
        <f t="shared" si="34"/>
        <v>0</v>
      </c>
      <c r="Y42" s="2">
        <f t="shared" si="51"/>
        <v>0</v>
      </c>
      <c r="Z42" s="42" t="str" cm="1">
        <f t="array" ref="Z42">_xlfn.IFS($BB$2=2,VLOOKUP(Y42,$AU$2:$AV$54,2,0),$BB$2=3,VLOOKUP(Y42,$AX$2:$AY$62,2,0))</f>
        <v xml:space="preserve">          </v>
      </c>
      <c r="AA42" s="40">
        <f t="shared" si="35"/>
        <v>0</v>
      </c>
      <c r="AB42" s="2">
        <f t="shared" si="36"/>
        <v>0</v>
      </c>
      <c r="AC42" s="42" t="str" cm="1">
        <f t="array" ref="AC42">_xlfn.IFS($BB$2=2,VLOOKUP(AB42,$AU$31:$AV$55,2,0),$BB$2=3,VLOOKUP(AB42,$AX$33:$AY$63,2,0))</f>
        <v xml:space="preserve">      </v>
      </c>
      <c r="AD42" s="40">
        <f t="shared" si="37"/>
        <v>0</v>
      </c>
      <c r="AE42" s="2">
        <f t="shared" si="38"/>
        <v>0</v>
      </c>
      <c r="AF42" s="42" t="str" cm="1">
        <f t="array" ref="AF42">_xlfn.IFS($BB$2=2,VLOOKUP(AE42,$AU$31:$AV$55,2,0),$BB$2=3,VLOOKUP(AE42,$AX$33:$AY$63,2,0))</f>
        <v xml:space="preserve">      </v>
      </c>
      <c r="AG42" s="40">
        <f t="shared" si="39"/>
        <v>0</v>
      </c>
      <c r="AH42" s="2">
        <f t="shared" si="40"/>
        <v>0</v>
      </c>
      <c r="AI42" s="42" t="str" cm="1">
        <f t="array" ref="AI42">_xlfn.IFS($BB$2=2,VLOOKUP(AH42,$AU$31:$AV$55,2,0),$BB$2=3,VLOOKUP(AH42,$AX$33:$AY$63,2,0))</f>
        <v xml:space="preserve">      </v>
      </c>
      <c r="AJ42" s="40">
        <f t="shared" si="41"/>
        <v>0</v>
      </c>
      <c r="AK42" s="2">
        <f t="shared" si="52"/>
        <v>0</v>
      </c>
      <c r="AL42" s="42" t="str" cm="1">
        <f t="array" ref="AL42">_xlfn.IFS($BB$2=2,VLOOKUP(AK42,$AU$31:$AV$55,2,0),$BB$2=3,VLOOKUP(AK42,$AX$33:$AY$63,2,0))</f>
        <v xml:space="preserve">      </v>
      </c>
      <c r="AM42" s="40">
        <f t="shared" si="42"/>
        <v>0</v>
      </c>
      <c r="AN42" s="52" t="e">
        <f t="shared" si="43"/>
        <v>#VALUE!</v>
      </c>
      <c r="AO42" s="2">
        <f ca="1">VLOOKUP(A42,Sheet4!$K$2:$L$49,2,TRUE)</f>
        <v>21</v>
      </c>
      <c r="AP42" s="2"/>
      <c r="AS42" t="str" cm="1">
        <f t="array" aca="1" ref="AS42" ca="1">_xlfn.IFS($BB$2=2,IF(AT42&lt;=$AR$4,AT42," "),$BB$2=3,IF(AW42&lt;=$AR$4,AW42," "))</f>
        <v xml:space="preserve"> </v>
      </c>
      <c r="AT42" s="2">
        <f t="shared" ca="1" si="27"/>
        <v>11</v>
      </c>
      <c r="AU42" s="60">
        <v>11</v>
      </c>
      <c r="AV42" s="65">
        <v>0.8125</v>
      </c>
      <c r="AW42" s="2">
        <f t="shared" ca="1" si="17"/>
        <v>9</v>
      </c>
      <c r="AX42" s="59">
        <v>9</v>
      </c>
      <c r="AY42" s="62">
        <v>0.79166666666666696</v>
      </c>
    </row>
    <row r="43" spans="1:51" x14ac:dyDescent="0.3">
      <c r="A43" s="4">
        <v>42</v>
      </c>
      <c r="B43" s="55" t="s">
        <v>33</v>
      </c>
      <c r="C43" s="61"/>
      <c r="D43" s="2">
        <f t="shared" si="44"/>
        <v>0</v>
      </c>
      <c r="E43" s="42" t="str" cm="1">
        <f t="array" ref="E43">_xlfn.IFS($BB$2=2,VLOOKUP(D43,$AU$2:$AV$54,2,0),$BB$2=3,VLOOKUP(D43,$AX$2:$AY$62,2,0))</f>
        <v xml:space="preserve">          </v>
      </c>
      <c r="F43" s="40">
        <f t="shared" si="28"/>
        <v>0</v>
      </c>
      <c r="G43" s="2">
        <f t="shared" si="45"/>
        <v>0</v>
      </c>
      <c r="H43" s="42" t="str" cm="1">
        <f t="array" ref="H43">_xlfn.IFS($BB$2=2,VLOOKUP(G43,$AU$2:$AV$54,2,0),$BB$2=3,VLOOKUP(G43,$AX$2:$AY$62,2,0))</f>
        <v xml:space="preserve">          </v>
      </c>
      <c r="I43" s="40">
        <f t="shared" si="29"/>
        <v>0</v>
      </c>
      <c r="J43" s="2">
        <f t="shared" si="46"/>
        <v>0</v>
      </c>
      <c r="K43" s="42" t="str" cm="1">
        <f t="array" ref="K43">_xlfn.IFS($BB$2=2,VLOOKUP(J43,$AU$2:$AV$54,2,0),$BB$2=3,VLOOKUP(J43,$AX$2:$AY$62,2,0))</f>
        <v xml:space="preserve">          </v>
      </c>
      <c r="L43" s="40">
        <f t="shared" si="30"/>
        <v>0</v>
      </c>
      <c r="M43" s="2">
        <f t="shared" si="47"/>
        <v>0</v>
      </c>
      <c r="N43" s="42" t="str" cm="1">
        <f t="array" ref="N43">_xlfn.IFS($BB$2=2,VLOOKUP(M43,$AU$2:$AV$54,2,0),$BB$2=3,VLOOKUP(M43,$AX$2:$AY$62,2,0))</f>
        <v xml:space="preserve">          </v>
      </c>
      <c r="O43" s="40">
        <f t="shared" si="31"/>
        <v>0</v>
      </c>
      <c r="P43" s="2">
        <f t="shared" si="48"/>
        <v>0</v>
      </c>
      <c r="Q43" s="42" t="str" cm="1">
        <f t="array" ref="Q43">_xlfn.IFS($BB$2=2,VLOOKUP(P43,$AU$2:$AV$54,2,0),$BB$2=3,VLOOKUP(P43,$AX$2:$AY$62,2,0))</f>
        <v xml:space="preserve">          </v>
      </c>
      <c r="R43" s="40">
        <f t="shared" si="32"/>
        <v>0</v>
      </c>
      <c r="S43" s="2">
        <f t="shared" si="49"/>
        <v>0</v>
      </c>
      <c r="T43" s="42" t="str" cm="1">
        <f t="array" ref="T43">_xlfn.IFS($BB$2=2,VLOOKUP(S43,$AU$2:$AV$54,2,0),$BB$2=3,VLOOKUP(S43,$AX$2:$AY$62,2,0))</f>
        <v xml:space="preserve">          </v>
      </c>
      <c r="U43" s="40">
        <f t="shared" si="33"/>
        <v>0</v>
      </c>
      <c r="V43" s="2">
        <f t="shared" si="50"/>
        <v>0</v>
      </c>
      <c r="W43" s="42" t="str" cm="1">
        <f t="array" ref="W43">_xlfn.IFS($BB$2=2,VLOOKUP(V43,$AU$2:$AV$54,2,0),$BB$2=3,VLOOKUP(V43,$AX$2:$AY$62,2,0))</f>
        <v xml:space="preserve">          </v>
      </c>
      <c r="X43" s="40">
        <f t="shared" si="34"/>
        <v>0</v>
      </c>
      <c r="Y43" s="2">
        <f t="shared" si="51"/>
        <v>0</v>
      </c>
      <c r="Z43" s="42" t="str" cm="1">
        <f t="array" ref="Z43">_xlfn.IFS($BB$2=2,VLOOKUP(Y43,$AU$2:$AV$54,2,0),$BB$2=3,VLOOKUP(Y43,$AX$2:$AY$62,2,0))</f>
        <v xml:space="preserve">          </v>
      </c>
      <c r="AA43" s="40">
        <f t="shared" si="35"/>
        <v>0</v>
      </c>
      <c r="AB43" s="2">
        <f t="shared" si="36"/>
        <v>0</v>
      </c>
      <c r="AC43" s="42" t="str" cm="1">
        <f t="array" ref="AC43">_xlfn.IFS($BB$2=2,VLOOKUP(AB43,$AU$31:$AV$55,2,0),$BB$2=3,VLOOKUP(AB43,$AX$33:$AY$63,2,0))</f>
        <v xml:space="preserve">      </v>
      </c>
      <c r="AD43" s="40">
        <f t="shared" si="37"/>
        <v>0</v>
      </c>
      <c r="AE43" s="2">
        <f t="shared" si="38"/>
        <v>0</v>
      </c>
      <c r="AF43" s="42" t="str" cm="1">
        <f t="array" ref="AF43">_xlfn.IFS($BB$2=2,VLOOKUP(AE43,$AU$31:$AV$55,2,0),$BB$2=3,VLOOKUP(AE43,$AX$33:$AY$63,2,0))</f>
        <v xml:space="preserve">      </v>
      </c>
      <c r="AG43" s="40">
        <f t="shared" si="39"/>
        <v>0</v>
      </c>
      <c r="AH43" s="2">
        <f t="shared" si="40"/>
        <v>0</v>
      </c>
      <c r="AI43" s="42" t="str" cm="1">
        <f t="array" ref="AI43">_xlfn.IFS($BB$2=2,VLOOKUP(AH43,$AU$31:$AV$55,2,0),$BB$2=3,VLOOKUP(AH43,$AX$33:$AY$63,2,0))</f>
        <v xml:space="preserve">      </v>
      </c>
      <c r="AJ43" s="40">
        <f t="shared" si="41"/>
        <v>0</v>
      </c>
      <c r="AK43" s="2">
        <f t="shared" si="52"/>
        <v>0</v>
      </c>
      <c r="AL43" s="42" t="str" cm="1">
        <f t="array" ref="AL43">_xlfn.IFS($BB$2=2,VLOOKUP(AK43,$AU$31:$AV$55,2,0),$BB$2=3,VLOOKUP(AK43,$AX$33:$AY$63,2,0))</f>
        <v xml:space="preserve">      </v>
      </c>
      <c r="AM43" s="40">
        <f t="shared" si="42"/>
        <v>0</v>
      </c>
      <c r="AN43" s="53" t="e">
        <f t="shared" si="43"/>
        <v>#VALUE!</v>
      </c>
      <c r="AO43" s="2">
        <f ca="1">VLOOKUP(A43,Sheet4!$K$2:$L$49,2,TRUE)</f>
        <v>21</v>
      </c>
      <c r="AP43" s="2"/>
      <c r="AS43" t="str" cm="1">
        <f t="array" aca="1" ref="AS43" ca="1">_xlfn.IFS($BB$2=2,IF(AT43&lt;=$AR$4,AT43," "),$BB$2=3,IF(AW43&lt;=$AR$4,AW43," "))</f>
        <v xml:space="preserve"> </v>
      </c>
      <c r="AT43" s="2">
        <f t="shared" ca="1" si="27"/>
        <v>12</v>
      </c>
      <c r="AU43" s="60">
        <v>12</v>
      </c>
      <c r="AV43" s="65">
        <v>0.8125</v>
      </c>
      <c r="AW43" s="2">
        <f t="shared" ca="1" si="17"/>
        <v>10</v>
      </c>
      <c r="AX43" s="59">
        <v>10</v>
      </c>
      <c r="AY43" s="62">
        <v>0.8125</v>
      </c>
    </row>
    <row r="44" spans="1:51" x14ac:dyDescent="0.3">
      <c r="A44" s="27">
        <v>43</v>
      </c>
      <c r="B44" s="57" t="s">
        <v>127</v>
      </c>
      <c r="C44" s="6"/>
      <c r="D44" s="2">
        <f t="shared" si="44"/>
        <v>0</v>
      </c>
      <c r="E44" s="42" t="str" cm="1">
        <f t="array" ref="E44">_xlfn.IFS($BB$2=2,VLOOKUP(D44,$AU$2:$AV$54,2,0),$BB$2=3,VLOOKUP(D44,$AX$2:$AY$62,2,0))</f>
        <v xml:space="preserve">          </v>
      </c>
      <c r="F44" s="40">
        <f t="shared" si="28"/>
        <v>0</v>
      </c>
      <c r="G44" s="2">
        <f t="shared" si="45"/>
        <v>0</v>
      </c>
      <c r="H44" s="42" t="str" cm="1">
        <f t="array" ref="H44">_xlfn.IFS($BB$2=2,VLOOKUP(G44,$AU$2:$AV$54,2,0),$BB$2=3,VLOOKUP(G44,$AX$2:$AY$62,2,0))</f>
        <v xml:space="preserve">          </v>
      </c>
      <c r="I44" s="40">
        <f t="shared" si="29"/>
        <v>0</v>
      </c>
      <c r="J44" s="2">
        <f t="shared" si="46"/>
        <v>0</v>
      </c>
      <c r="K44" s="42" t="str" cm="1">
        <f t="array" ref="K44">_xlfn.IFS($BB$2=2,VLOOKUP(J44,$AU$2:$AV$54,2,0),$BB$2=3,VLOOKUP(J44,$AX$2:$AY$62,2,0))</f>
        <v xml:space="preserve">          </v>
      </c>
      <c r="L44" s="40">
        <f t="shared" si="30"/>
        <v>0</v>
      </c>
      <c r="M44" s="2">
        <f t="shared" si="47"/>
        <v>0</v>
      </c>
      <c r="N44" s="42" t="str" cm="1">
        <f t="array" ref="N44">_xlfn.IFS($BB$2=2,VLOOKUP(M44,$AU$2:$AV$54,2,0),$BB$2=3,VLOOKUP(M44,$AX$2:$AY$62,2,0))</f>
        <v xml:space="preserve">          </v>
      </c>
      <c r="O44" s="40">
        <f t="shared" si="31"/>
        <v>0</v>
      </c>
      <c r="P44" s="2">
        <f t="shared" si="48"/>
        <v>0</v>
      </c>
      <c r="Q44" s="42" t="str" cm="1">
        <f t="array" ref="Q44">_xlfn.IFS($BB$2=2,VLOOKUP(P44,$AU$2:$AV$54,2,0),$BB$2=3,VLOOKUP(P44,$AX$2:$AY$62,2,0))</f>
        <v xml:space="preserve">          </v>
      </c>
      <c r="R44" s="40">
        <f t="shared" si="32"/>
        <v>0</v>
      </c>
      <c r="S44" s="2">
        <f t="shared" si="49"/>
        <v>0</v>
      </c>
      <c r="T44" s="42" t="str" cm="1">
        <f t="array" ref="T44">_xlfn.IFS($BB$2=2,VLOOKUP(S44,$AU$2:$AV$54,2,0),$BB$2=3,VLOOKUP(S44,$AX$2:$AY$62,2,0))</f>
        <v xml:space="preserve">          </v>
      </c>
      <c r="U44" s="40">
        <f t="shared" si="33"/>
        <v>0</v>
      </c>
      <c r="V44" s="2">
        <f t="shared" si="50"/>
        <v>0</v>
      </c>
      <c r="W44" s="42" t="str" cm="1">
        <f t="array" ref="W44">_xlfn.IFS($BB$2=2,VLOOKUP(V44,$AU$2:$AV$54,2,0),$BB$2=3,VLOOKUP(V44,$AX$2:$AY$62,2,0))</f>
        <v xml:space="preserve">          </v>
      </c>
      <c r="X44" s="40">
        <f t="shared" si="34"/>
        <v>0</v>
      </c>
      <c r="Y44" s="2">
        <f t="shared" si="51"/>
        <v>0</v>
      </c>
      <c r="Z44" s="42" t="str" cm="1">
        <f t="array" ref="Z44">_xlfn.IFS($BB$2=2,VLOOKUP(Y44,$AU$2:$AV$54,2,0),$BB$2=3,VLOOKUP(Y44,$AX$2:$AY$62,2,0))</f>
        <v xml:space="preserve">          </v>
      </c>
      <c r="AA44" s="40">
        <f t="shared" si="35"/>
        <v>0</v>
      </c>
      <c r="AB44" s="2">
        <f t="shared" si="36"/>
        <v>0</v>
      </c>
      <c r="AC44" s="42" t="str" cm="1">
        <f t="array" ref="AC44">_xlfn.IFS($BB$2=2,VLOOKUP(AB44,$AU$31:$AV$55,2,0),$BB$2=3,VLOOKUP(AB44,$AX$33:$AY$63,2,0))</f>
        <v xml:space="preserve">      </v>
      </c>
      <c r="AD44" s="40">
        <f t="shared" si="37"/>
        <v>0</v>
      </c>
      <c r="AE44" s="2">
        <f t="shared" si="38"/>
        <v>0</v>
      </c>
      <c r="AF44" s="42" t="str" cm="1">
        <f t="array" ref="AF44">_xlfn.IFS($BB$2=2,VLOOKUP(AE44,$AU$31:$AV$55,2,0),$BB$2=3,VLOOKUP(AE44,$AX$33:$AY$63,2,0))</f>
        <v xml:space="preserve">      </v>
      </c>
      <c r="AG44" s="40">
        <f t="shared" si="39"/>
        <v>0</v>
      </c>
      <c r="AH44" s="2">
        <f t="shared" si="40"/>
        <v>0</v>
      </c>
      <c r="AI44" s="42" t="str" cm="1">
        <f t="array" ref="AI44">_xlfn.IFS($BB$2=2,VLOOKUP(AH44,$AU$31:$AV$55,2,0),$BB$2=3,VLOOKUP(AH44,$AX$33:$AY$63,2,0))</f>
        <v xml:space="preserve">      </v>
      </c>
      <c r="AJ44" s="40">
        <f t="shared" si="41"/>
        <v>0</v>
      </c>
      <c r="AK44" s="2">
        <f t="shared" si="52"/>
        <v>0</v>
      </c>
      <c r="AL44" s="42" t="str" cm="1">
        <f t="array" ref="AL44">_xlfn.IFS($BB$2=2,VLOOKUP(AK44,$AU$31:$AV$55,2,0),$BB$2=3,VLOOKUP(AK44,$AX$33:$AY$63,2,0))</f>
        <v xml:space="preserve">      </v>
      </c>
      <c r="AM44" s="40">
        <f t="shared" si="42"/>
        <v>0</v>
      </c>
      <c r="AN44" s="52" t="e">
        <f t="shared" si="43"/>
        <v>#VALUE!</v>
      </c>
      <c r="AO44" s="2">
        <f ca="1">VLOOKUP(A44,Sheet4!$K$2:$L$49,2,TRUE)</f>
        <v>21</v>
      </c>
      <c r="AP44" s="2"/>
      <c r="AS44" t="str" cm="1">
        <f t="array" aca="1" ref="AS44" ca="1">_xlfn.IFS($BB$2=2,IF(AT44&lt;=$AR$4,AT44," "),$BB$2=3,IF(AW44&lt;=$AR$4,AW44," "))</f>
        <v xml:space="preserve"> </v>
      </c>
      <c r="AT44" s="2">
        <f t="shared" ca="1" si="27"/>
        <v>13</v>
      </c>
      <c r="AU44" s="60">
        <v>13</v>
      </c>
      <c r="AV44" s="65">
        <v>0.83333333333333304</v>
      </c>
      <c r="AW44" s="2">
        <f t="shared" ca="1" si="17"/>
        <v>11</v>
      </c>
      <c r="AX44" s="59">
        <v>11</v>
      </c>
      <c r="AY44" s="62">
        <v>0.8125</v>
      </c>
    </row>
    <row r="45" spans="1:51" x14ac:dyDescent="0.3">
      <c r="A45" s="4">
        <v>44</v>
      </c>
      <c r="B45" s="57" t="s">
        <v>128</v>
      </c>
      <c r="C45" s="6"/>
      <c r="D45" s="2">
        <f t="shared" si="44"/>
        <v>0</v>
      </c>
      <c r="E45" s="42" t="str" cm="1">
        <f t="array" ref="E45">_xlfn.IFS($BB$2=2,VLOOKUP(D45,$AU$2:$AV$54,2,0),$BB$2=3,VLOOKUP(D45,$AX$2:$AY$62,2,0))</f>
        <v xml:space="preserve">          </v>
      </c>
      <c r="F45" s="40">
        <f t="shared" si="28"/>
        <v>0</v>
      </c>
      <c r="G45" s="2">
        <f t="shared" si="45"/>
        <v>0</v>
      </c>
      <c r="H45" s="42" t="str" cm="1">
        <f t="array" ref="H45">_xlfn.IFS($BB$2=2,VLOOKUP(G45,$AU$2:$AV$54,2,0),$BB$2=3,VLOOKUP(G45,$AX$2:$AY$62,2,0))</f>
        <v xml:space="preserve">          </v>
      </c>
      <c r="I45" s="40">
        <f t="shared" si="29"/>
        <v>0</v>
      </c>
      <c r="J45" s="2">
        <f t="shared" si="46"/>
        <v>0</v>
      </c>
      <c r="K45" s="42" t="str" cm="1">
        <f t="array" ref="K45">_xlfn.IFS($BB$2=2,VLOOKUP(J45,$AU$2:$AV$54,2,0),$BB$2=3,VLOOKUP(J45,$AX$2:$AY$62,2,0))</f>
        <v xml:space="preserve">          </v>
      </c>
      <c r="L45" s="40">
        <f t="shared" si="30"/>
        <v>0</v>
      </c>
      <c r="M45" s="2">
        <f t="shared" si="47"/>
        <v>0</v>
      </c>
      <c r="N45" s="42" t="str" cm="1">
        <f t="array" ref="N45">_xlfn.IFS($BB$2=2,VLOOKUP(M45,$AU$2:$AV$54,2,0),$BB$2=3,VLOOKUP(M45,$AX$2:$AY$62,2,0))</f>
        <v xml:space="preserve">          </v>
      </c>
      <c r="O45" s="40">
        <f t="shared" si="31"/>
        <v>0</v>
      </c>
      <c r="P45" s="2">
        <f t="shared" si="48"/>
        <v>0</v>
      </c>
      <c r="Q45" s="42" t="str" cm="1">
        <f t="array" ref="Q45">_xlfn.IFS($BB$2=2,VLOOKUP(P45,$AU$2:$AV$54,2,0),$BB$2=3,VLOOKUP(P45,$AX$2:$AY$62,2,0))</f>
        <v xml:space="preserve">          </v>
      </c>
      <c r="R45" s="40">
        <f t="shared" si="32"/>
        <v>0</v>
      </c>
      <c r="S45" s="2">
        <f t="shared" si="49"/>
        <v>0</v>
      </c>
      <c r="T45" s="42" t="str" cm="1">
        <f t="array" ref="T45">_xlfn.IFS($BB$2=2,VLOOKUP(S45,$AU$2:$AV$54,2,0),$BB$2=3,VLOOKUP(S45,$AX$2:$AY$62,2,0))</f>
        <v xml:space="preserve">          </v>
      </c>
      <c r="U45" s="40">
        <f t="shared" si="33"/>
        <v>0</v>
      </c>
      <c r="V45" s="2">
        <f t="shared" si="50"/>
        <v>0</v>
      </c>
      <c r="W45" s="42" t="str" cm="1">
        <f t="array" ref="W45">_xlfn.IFS($BB$2=2,VLOOKUP(V45,$AU$2:$AV$54,2,0),$BB$2=3,VLOOKUP(V45,$AX$2:$AY$62,2,0))</f>
        <v xml:space="preserve">          </v>
      </c>
      <c r="X45" s="40">
        <f t="shared" si="34"/>
        <v>0</v>
      </c>
      <c r="Y45" s="2">
        <f t="shared" si="51"/>
        <v>0</v>
      </c>
      <c r="Z45" s="42" t="str" cm="1">
        <f t="array" ref="Z45">_xlfn.IFS($BB$2=2,VLOOKUP(Y45,$AU$2:$AV$54,2,0),$BB$2=3,VLOOKUP(Y45,$AX$2:$AY$62,2,0))</f>
        <v xml:space="preserve">          </v>
      </c>
      <c r="AA45" s="40">
        <f t="shared" si="35"/>
        <v>0</v>
      </c>
      <c r="AB45" s="2">
        <f t="shared" si="36"/>
        <v>0</v>
      </c>
      <c r="AC45" s="42" t="str" cm="1">
        <f t="array" ref="AC45">_xlfn.IFS($BB$2=2,VLOOKUP(AB45,$AU$31:$AV$55,2,0),$BB$2=3,VLOOKUP(AB45,$AX$33:$AY$63,2,0))</f>
        <v xml:space="preserve">      </v>
      </c>
      <c r="AD45" s="40">
        <f t="shared" si="37"/>
        <v>0</v>
      </c>
      <c r="AE45" s="2">
        <f t="shared" si="38"/>
        <v>0</v>
      </c>
      <c r="AF45" s="42" t="str" cm="1">
        <f t="array" ref="AF45">_xlfn.IFS($BB$2=2,VLOOKUP(AE45,$AU$31:$AV$55,2,0),$BB$2=3,VLOOKUP(AE45,$AX$33:$AY$63,2,0))</f>
        <v xml:space="preserve">      </v>
      </c>
      <c r="AG45" s="40">
        <f t="shared" si="39"/>
        <v>0</v>
      </c>
      <c r="AH45" s="2">
        <f t="shared" si="40"/>
        <v>0</v>
      </c>
      <c r="AI45" s="42" t="str" cm="1">
        <f t="array" ref="AI45">_xlfn.IFS($BB$2=2,VLOOKUP(AH45,$AU$31:$AV$55,2,0),$BB$2=3,VLOOKUP(AH45,$AX$33:$AY$63,2,0))</f>
        <v xml:space="preserve">      </v>
      </c>
      <c r="AJ45" s="40">
        <f t="shared" si="41"/>
        <v>0</v>
      </c>
      <c r="AK45" s="2">
        <f t="shared" si="52"/>
        <v>0</v>
      </c>
      <c r="AL45" s="42" t="str" cm="1">
        <f t="array" ref="AL45">_xlfn.IFS($BB$2=2,VLOOKUP(AK45,$AU$31:$AV$55,2,0),$BB$2=3,VLOOKUP(AK45,$AX$33:$AY$63,2,0))</f>
        <v xml:space="preserve">      </v>
      </c>
      <c r="AM45" s="40">
        <f t="shared" si="42"/>
        <v>0</v>
      </c>
      <c r="AN45" s="53" t="e">
        <f t="shared" si="43"/>
        <v>#VALUE!</v>
      </c>
      <c r="AO45" s="2">
        <f ca="1">VLOOKUP(A45,Sheet4!$K$2:$L$49,2,TRUE)</f>
        <v>21</v>
      </c>
      <c r="AP45" s="2"/>
      <c r="AS45" t="str" cm="1">
        <f t="array" aca="1" ref="AS45" ca="1">_xlfn.IFS($BB$2=2,IF(AT45&lt;=$AR$4,AT45," "),$BB$2=3,IF(AW45&lt;=$AR$4,AW45," "))</f>
        <v xml:space="preserve"> </v>
      </c>
      <c r="AT45" s="2">
        <f t="shared" ca="1" si="27"/>
        <v>14</v>
      </c>
      <c r="AU45" s="60">
        <v>14</v>
      </c>
      <c r="AV45" s="65">
        <v>0.83333333333333304</v>
      </c>
      <c r="AW45" s="2">
        <f t="shared" ca="1" si="17"/>
        <v>12</v>
      </c>
      <c r="AX45" s="59">
        <v>12</v>
      </c>
      <c r="AY45" s="62">
        <v>0.8125</v>
      </c>
    </row>
    <row r="46" spans="1:51" hidden="1" x14ac:dyDescent="0.3">
      <c r="C46" s="6"/>
      <c r="D46" s="2">
        <f t="shared" si="44"/>
        <v>0</v>
      </c>
      <c r="E46" s="42" t="str" cm="1">
        <f t="array" ref="E46">_xlfn.IFS($BB$2=2,VLOOKUP(D46,$AU$2:$AV$54,2,0),$BB$2=3,VLOOKUP(D46,$AX$2:$AY$62,2,0))</f>
        <v xml:space="preserve">          </v>
      </c>
      <c r="F46" s="40">
        <f t="shared" si="28"/>
        <v>0</v>
      </c>
      <c r="G46" s="2">
        <f t="shared" si="45"/>
        <v>0</v>
      </c>
      <c r="H46" s="42" t="str" cm="1">
        <f t="array" ref="H46">_xlfn.IFS($BB$2=2,VLOOKUP(G46,$AU$2:$AV$54,2,0),$BB$2=3,VLOOKUP(G46,$AX$2:$AY$62,2,0))</f>
        <v xml:space="preserve">          </v>
      </c>
      <c r="I46" s="40">
        <f t="shared" si="29"/>
        <v>0</v>
      </c>
      <c r="J46" s="2">
        <f t="shared" si="46"/>
        <v>0</v>
      </c>
      <c r="K46" s="42" t="str" cm="1">
        <f t="array" ref="K46">_xlfn.IFS($BB$2=2,VLOOKUP(J46,$AU$2:$AV$54,2,0),$BB$2=3,VLOOKUP(J46,$AX$2:$AY$62,2,0))</f>
        <v xml:space="preserve">          </v>
      </c>
      <c r="L46" s="40">
        <f t="shared" si="30"/>
        <v>0</v>
      </c>
      <c r="M46" s="2">
        <f t="shared" si="47"/>
        <v>0</v>
      </c>
      <c r="N46" s="42" t="str" cm="1">
        <f t="array" ref="N46">_xlfn.IFS($BB$2=2,VLOOKUP(M46,$AU$2:$AV$54,2,0),$BB$2=3,VLOOKUP(M46,$AX$2:$AY$62,2,0))</f>
        <v xml:space="preserve">          </v>
      </c>
      <c r="O46" s="40">
        <f t="shared" si="31"/>
        <v>0</v>
      </c>
      <c r="P46" s="2">
        <f t="shared" si="48"/>
        <v>0</v>
      </c>
      <c r="Q46" s="42" t="str" cm="1">
        <f t="array" ref="Q46">_xlfn.IFS($BB$2=2,VLOOKUP(P46,$AU$2:$AV$54,2,0),$BB$2=3,VLOOKUP(P46,$AX$2:$AY$62,2,0))</f>
        <v xml:space="preserve">          </v>
      </c>
      <c r="R46" s="40">
        <f t="shared" si="32"/>
        <v>0</v>
      </c>
      <c r="S46" s="2">
        <f t="shared" si="49"/>
        <v>0</v>
      </c>
      <c r="T46" s="42" t="str" cm="1">
        <f t="array" ref="T46">_xlfn.IFS($BB$2=2,VLOOKUP(S46,$AU$2:$AV$54,2,0),$BB$2=3,VLOOKUP(S46,$AX$2:$AY$62,2,0))</f>
        <v xml:space="preserve">          </v>
      </c>
      <c r="U46" s="40">
        <f t="shared" si="33"/>
        <v>0</v>
      </c>
      <c r="V46" s="2">
        <f t="shared" si="50"/>
        <v>0</v>
      </c>
      <c r="W46" s="42" t="str" cm="1">
        <f t="array" ref="W46">_xlfn.IFS($BB$2=2,VLOOKUP(V46,$AU$2:$AV$54,2,0),$BB$2=3,VLOOKUP(V46,$AX$2:$AY$62,2,0))</f>
        <v xml:space="preserve">          </v>
      </c>
      <c r="X46" s="40">
        <f t="shared" si="34"/>
        <v>0</v>
      </c>
      <c r="Y46" s="2">
        <f t="shared" si="51"/>
        <v>0</v>
      </c>
      <c r="Z46" s="42" t="str" cm="1">
        <f t="array" ref="Z46">_xlfn.IFS($BB$2=2,VLOOKUP(Y46,$AU$2:$AV$54,2,0),$BB$2=3,VLOOKUP(Y46,$AX$2:$AY$62,2,0))</f>
        <v xml:space="preserve">          </v>
      </c>
      <c r="AA46" s="40">
        <f t="shared" si="35"/>
        <v>0</v>
      </c>
      <c r="AB46" s="2">
        <f t="shared" si="36"/>
        <v>0</v>
      </c>
      <c r="AC46" s="42" t="str" cm="1">
        <f t="array" ref="AC46">_xlfn.IFS($BB$2=2,VLOOKUP(AB46,$AU$31:$AV$55,2,0),$BB$2=3,VLOOKUP(AB46,$AX$33:$AY$63,2,0))</f>
        <v xml:space="preserve">      </v>
      </c>
      <c r="AD46" s="40">
        <f t="shared" si="37"/>
        <v>0</v>
      </c>
      <c r="AE46" s="2">
        <f t="shared" si="38"/>
        <v>0</v>
      </c>
      <c r="AF46" s="42" t="str" cm="1">
        <f t="array" ref="AF46">_xlfn.IFS($BB$2=2,VLOOKUP(AE46,$AU$31:$AV$55,2,0),$BB$2=3,VLOOKUP(AE46,$AX$33:$AY$63,2,0))</f>
        <v xml:space="preserve">      </v>
      </c>
      <c r="AG46" s="40">
        <f t="shared" si="39"/>
        <v>0</v>
      </c>
      <c r="AH46" s="2">
        <f t="shared" si="40"/>
        <v>0</v>
      </c>
      <c r="AI46" s="42" t="str" cm="1">
        <f t="array" ref="AI46">_xlfn.IFS($BB$2=2,VLOOKUP(AH46,$AU$31:$AV$55,2,0),$BB$2=3,VLOOKUP(AH46,$AX$33:$AY$63,2,0))</f>
        <v xml:space="preserve">      </v>
      </c>
      <c r="AJ46" s="40">
        <f t="shared" si="41"/>
        <v>0</v>
      </c>
      <c r="AK46" s="2">
        <f t="shared" si="52"/>
        <v>0</v>
      </c>
      <c r="AL46" s="42" t="str" cm="1">
        <f t="array" ref="AL46">_xlfn.IFS($BB$2=2,VLOOKUP(AK46,$AU$31:$AV$55,2,0),$BB$2=3,VLOOKUP(AK46,$AX$33:$AY$63,2,0))</f>
        <v xml:space="preserve">      </v>
      </c>
      <c r="AM46" s="40">
        <f t="shared" si="42"/>
        <v>0</v>
      </c>
      <c r="AN46" s="52" t="e">
        <f t="shared" si="43"/>
        <v>#VALUE!</v>
      </c>
      <c r="AO46" s="2">
        <f>VLOOKUP(A46,Sheet4!$K$2:$L$49,2,TRUE)</f>
        <v>0</v>
      </c>
      <c r="AP46" s="2"/>
      <c r="AS46" t="str" cm="1">
        <f t="array" aca="1" ref="AS46" ca="1">_xlfn.IFS($BB$2=2,IF(AT46&lt;=$AR$4,AT46," "),$BB$2=3,IF(AW46&lt;=$AR$4,AW46," "))</f>
        <v xml:space="preserve"> </v>
      </c>
      <c r="AT46" s="2">
        <f t="shared" ca="1" si="27"/>
        <v>15</v>
      </c>
      <c r="AU46" s="60">
        <v>15</v>
      </c>
      <c r="AV46" s="65">
        <v>0.85416666666666696</v>
      </c>
      <c r="AW46" s="2">
        <f t="shared" ca="1" si="17"/>
        <v>13</v>
      </c>
      <c r="AX46" s="59">
        <v>13</v>
      </c>
      <c r="AY46" s="62">
        <v>0.83333333333333304</v>
      </c>
    </row>
    <row r="47" spans="1:51" hidden="1" x14ac:dyDescent="0.3">
      <c r="C47" s="7"/>
      <c r="D47" s="2">
        <f t="shared" si="44"/>
        <v>0</v>
      </c>
      <c r="E47" s="42" t="str" cm="1">
        <f t="array" ref="E47">_xlfn.IFS($BB$2=2,VLOOKUP(D47,$AU$2:$AV$54,2,0),$BB$2=3,VLOOKUP(D47,$AX$2:$AY$62,2,0))</f>
        <v xml:space="preserve">          </v>
      </c>
      <c r="F47" s="40">
        <f t="shared" si="28"/>
        <v>0</v>
      </c>
      <c r="G47" s="2">
        <f t="shared" si="45"/>
        <v>0</v>
      </c>
      <c r="H47" s="42" t="str" cm="1">
        <f t="array" ref="H47">_xlfn.IFS($BB$2=2,VLOOKUP(G47,$AU$2:$AV$54,2,0),$BB$2=3,VLOOKUP(G47,$AX$2:$AY$62,2,0))</f>
        <v xml:space="preserve">          </v>
      </c>
      <c r="I47" s="40">
        <f t="shared" si="29"/>
        <v>0</v>
      </c>
      <c r="J47" s="2">
        <f t="shared" si="46"/>
        <v>0</v>
      </c>
      <c r="K47" s="42" t="str" cm="1">
        <f t="array" ref="K47">_xlfn.IFS($BB$2=2,VLOOKUP(J47,$AU$2:$AV$54,2,0),$BB$2=3,VLOOKUP(J47,$AX$2:$AY$62,2,0))</f>
        <v xml:space="preserve">          </v>
      </c>
      <c r="L47" s="40">
        <f t="shared" si="30"/>
        <v>0</v>
      </c>
      <c r="M47" s="2">
        <f t="shared" si="47"/>
        <v>0</v>
      </c>
      <c r="N47" s="42" t="str" cm="1">
        <f t="array" ref="N47">_xlfn.IFS($BB$2=2,VLOOKUP(M47,$AU$2:$AV$54,2,0),$BB$2=3,VLOOKUP(M47,$AX$2:$AY$62,2,0))</f>
        <v xml:space="preserve">          </v>
      </c>
      <c r="O47" s="40">
        <f t="shared" si="31"/>
        <v>0</v>
      </c>
      <c r="P47" s="2">
        <f t="shared" si="48"/>
        <v>0</v>
      </c>
      <c r="Q47" s="42" t="str" cm="1">
        <f t="array" ref="Q47">_xlfn.IFS($BB$2=2,VLOOKUP(P47,$AU$2:$AV$54,2,0),$BB$2=3,VLOOKUP(P47,$AX$2:$AY$62,2,0))</f>
        <v xml:space="preserve">          </v>
      </c>
      <c r="R47" s="40">
        <f t="shared" si="32"/>
        <v>0</v>
      </c>
      <c r="S47" s="2">
        <f t="shared" si="49"/>
        <v>0</v>
      </c>
      <c r="T47" s="42" t="str" cm="1">
        <f t="array" ref="T47">_xlfn.IFS($BB$2=2,VLOOKUP(S47,$AU$2:$AV$54,2,0),$BB$2=3,VLOOKUP(S47,$AX$2:$AY$62,2,0))</f>
        <v xml:space="preserve">          </v>
      </c>
      <c r="U47" s="40">
        <f t="shared" si="33"/>
        <v>0</v>
      </c>
      <c r="V47" s="2">
        <f t="shared" si="50"/>
        <v>0</v>
      </c>
      <c r="W47" s="42" t="str" cm="1">
        <f t="array" ref="W47">_xlfn.IFS($BB$2=2,VLOOKUP(V47,$AU$2:$AV$54,2,0),$BB$2=3,VLOOKUP(V47,$AX$2:$AY$62,2,0))</f>
        <v xml:space="preserve">          </v>
      </c>
      <c r="X47" s="40">
        <f t="shared" si="34"/>
        <v>0</v>
      </c>
      <c r="Y47" s="2">
        <f t="shared" si="51"/>
        <v>0</v>
      </c>
      <c r="Z47" s="42" t="str" cm="1">
        <f t="array" ref="Z47">_xlfn.IFS($BB$2=2,VLOOKUP(Y47,$AU$2:$AV$54,2,0),$BB$2=3,VLOOKUP(Y47,$AX$2:$AY$62,2,0))</f>
        <v xml:space="preserve">          </v>
      </c>
      <c r="AA47" s="40">
        <f t="shared" si="35"/>
        <v>0</v>
      </c>
      <c r="AB47" s="2">
        <f t="shared" si="36"/>
        <v>0</v>
      </c>
      <c r="AC47" s="42" t="str" cm="1">
        <f t="array" ref="AC47">_xlfn.IFS($BB$2=2,VLOOKUP(AB47,$AU$31:$AV$55,2,0),$BB$2=3,VLOOKUP(AB47,$AX$33:$AY$63,2,0))</f>
        <v xml:space="preserve">      </v>
      </c>
      <c r="AD47" s="40">
        <f t="shared" si="37"/>
        <v>0</v>
      </c>
      <c r="AE47" s="2">
        <f t="shared" si="38"/>
        <v>0</v>
      </c>
      <c r="AF47" s="42" t="str" cm="1">
        <f t="array" ref="AF47">_xlfn.IFS($BB$2=2,VLOOKUP(AE47,$AU$31:$AV$55,2,0),$BB$2=3,VLOOKUP(AE47,$AX$33:$AY$63,2,0))</f>
        <v xml:space="preserve">      </v>
      </c>
      <c r="AG47" s="40">
        <f t="shared" si="39"/>
        <v>0</v>
      </c>
      <c r="AH47" s="2">
        <f t="shared" si="40"/>
        <v>0</v>
      </c>
      <c r="AI47" s="42" t="str" cm="1">
        <f t="array" ref="AI47">_xlfn.IFS($BB$2=2,VLOOKUP(AH47,$AU$31:$AV$55,2,0),$BB$2=3,VLOOKUP(AH47,$AX$33:$AY$63,2,0))</f>
        <v xml:space="preserve">      </v>
      </c>
      <c r="AJ47" s="40">
        <f t="shared" si="41"/>
        <v>0</v>
      </c>
      <c r="AK47" s="2">
        <f t="shared" si="52"/>
        <v>0</v>
      </c>
      <c r="AL47" s="42" t="str" cm="1">
        <f t="array" ref="AL47">_xlfn.IFS($BB$2=2,VLOOKUP(AK47,$AU$31:$AV$55,2,0),$BB$2=3,VLOOKUP(AK47,$AX$33:$AY$63,2,0))</f>
        <v xml:space="preserve">      </v>
      </c>
      <c r="AM47" s="40">
        <f t="shared" si="42"/>
        <v>0</v>
      </c>
      <c r="AN47" s="53" t="e">
        <f t="shared" si="43"/>
        <v>#VALUE!</v>
      </c>
      <c r="AO47" s="2">
        <f>VLOOKUP(A47,Sheet4!$K$2:$L$49,2,TRUE)</f>
        <v>0</v>
      </c>
      <c r="AP47" s="2"/>
      <c r="AS47" t="str" cm="1">
        <f t="array" aca="1" ref="AS47" ca="1">_xlfn.IFS($BB$2=2,IF(AT47&lt;=$AR$4,AT47," "),$BB$2=3,IF(AW47&lt;=$AR$4,AW47," "))</f>
        <v xml:space="preserve"> </v>
      </c>
      <c r="AT47" s="2">
        <f t="shared" ca="1" si="27"/>
        <v>16</v>
      </c>
      <c r="AU47" s="60">
        <v>16</v>
      </c>
      <c r="AV47" s="65">
        <v>0.85416666666666696</v>
      </c>
      <c r="AW47" s="2">
        <f t="shared" ca="1" si="17"/>
        <v>14</v>
      </c>
      <c r="AX47" s="59">
        <v>14</v>
      </c>
      <c r="AY47" s="62">
        <v>0.83333333333333304</v>
      </c>
    </row>
    <row r="48" spans="1:51" hidden="1" x14ac:dyDescent="0.3">
      <c r="C48" s="7"/>
      <c r="D48" s="2">
        <f t="shared" si="44"/>
        <v>0</v>
      </c>
      <c r="E48" s="42" t="str" cm="1">
        <f t="array" ref="E48">_xlfn.IFS($BB$2=2,VLOOKUP(D48,$AU$2:$AV$54,2,0),$BB$2=3,VLOOKUP(D48,$AX$2:$AY$62,2,0))</f>
        <v xml:space="preserve">          </v>
      </c>
      <c r="F48" s="40">
        <f t="shared" si="28"/>
        <v>0</v>
      </c>
      <c r="G48" s="2">
        <f t="shared" si="45"/>
        <v>0</v>
      </c>
      <c r="H48" s="42" t="str" cm="1">
        <f t="array" ref="H48">_xlfn.IFS($BB$2=2,VLOOKUP(G48,$AU$2:$AV$54,2,0),$BB$2=3,VLOOKUP(G48,$AX$2:$AY$62,2,0))</f>
        <v xml:space="preserve">          </v>
      </c>
      <c r="I48" s="40">
        <f t="shared" si="29"/>
        <v>0</v>
      </c>
      <c r="J48" s="2">
        <f t="shared" si="46"/>
        <v>0</v>
      </c>
      <c r="K48" s="42" t="str" cm="1">
        <f t="array" ref="K48">_xlfn.IFS($BB$2=2,VLOOKUP(J48,$AU$2:$AV$54,2,0),$BB$2=3,VLOOKUP(J48,$AX$2:$AY$62,2,0))</f>
        <v xml:space="preserve">          </v>
      </c>
      <c r="L48" s="40">
        <f t="shared" si="30"/>
        <v>0</v>
      </c>
      <c r="M48" s="2">
        <f t="shared" si="47"/>
        <v>0</v>
      </c>
      <c r="N48" s="42" t="str" cm="1">
        <f t="array" ref="N48">_xlfn.IFS($BB$2=2,VLOOKUP(M48,$AU$2:$AV$54,2,0),$BB$2=3,VLOOKUP(M48,$AX$2:$AY$62,2,0))</f>
        <v xml:space="preserve">          </v>
      </c>
      <c r="O48" s="40">
        <f t="shared" si="31"/>
        <v>0</v>
      </c>
      <c r="P48" s="2">
        <f t="shared" si="48"/>
        <v>0</v>
      </c>
      <c r="Q48" s="42" t="str" cm="1">
        <f t="array" ref="Q48">_xlfn.IFS($BB$2=2,VLOOKUP(P48,$AU$2:$AV$54,2,0),$BB$2=3,VLOOKUP(P48,$AX$2:$AY$62,2,0))</f>
        <v xml:space="preserve">          </v>
      </c>
      <c r="R48" s="40">
        <f t="shared" si="32"/>
        <v>0</v>
      </c>
      <c r="S48" s="2">
        <f t="shared" si="49"/>
        <v>0</v>
      </c>
      <c r="T48" s="42" t="str" cm="1">
        <f t="array" ref="T48">_xlfn.IFS($BB$2=2,VLOOKUP(S48,$AU$2:$AV$54,2,0),$BB$2=3,VLOOKUP(S48,$AX$2:$AY$62,2,0))</f>
        <v xml:space="preserve">          </v>
      </c>
      <c r="U48" s="40">
        <f t="shared" si="33"/>
        <v>0</v>
      </c>
      <c r="V48" s="2">
        <f t="shared" si="50"/>
        <v>0</v>
      </c>
      <c r="W48" s="42" t="str" cm="1">
        <f t="array" ref="W48">_xlfn.IFS($BB$2=2,VLOOKUP(V48,$AU$2:$AV$54,2,0),$BB$2=3,VLOOKUP(V48,$AX$2:$AY$62,2,0))</f>
        <v xml:space="preserve">          </v>
      </c>
      <c r="X48" s="40">
        <f t="shared" si="34"/>
        <v>0</v>
      </c>
      <c r="Y48" s="2">
        <f t="shared" si="51"/>
        <v>0</v>
      </c>
      <c r="Z48" s="42" t="str" cm="1">
        <f t="array" ref="Z48">_xlfn.IFS($BB$2=2,VLOOKUP(Y48,$AU$2:$AV$54,2,0),$BB$2=3,VLOOKUP(Y48,$AX$2:$AY$62,2,0))</f>
        <v xml:space="preserve">          </v>
      </c>
      <c r="AA48" s="40">
        <f t="shared" si="35"/>
        <v>0</v>
      </c>
      <c r="AB48" s="2">
        <f t="shared" si="36"/>
        <v>0</v>
      </c>
      <c r="AC48" s="42" t="str" cm="1">
        <f t="array" ref="AC48">_xlfn.IFS($BB$2=2,VLOOKUP(AB48,$AU$31:$AV$55,2,0),$BB$2=3,VLOOKUP(AB48,$AX$33:$AY$63,2,0))</f>
        <v xml:space="preserve">      </v>
      </c>
      <c r="AD48" s="40">
        <f t="shared" si="37"/>
        <v>0</v>
      </c>
      <c r="AE48" s="2">
        <f t="shared" si="38"/>
        <v>0</v>
      </c>
      <c r="AF48" s="42" t="str" cm="1">
        <f t="array" ref="AF48">_xlfn.IFS($BB$2=2,VLOOKUP(AE48,$AU$31:$AV$55,2,0),$BB$2=3,VLOOKUP(AE48,$AX$33:$AY$63,2,0))</f>
        <v xml:space="preserve">      </v>
      </c>
      <c r="AG48" s="40">
        <f t="shared" si="39"/>
        <v>0</v>
      </c>
      <c r="AH48" s="2">
        <f t="shared" si="40"/>
        <v>0</v>
      </c>
      <c r="AI48" s="42" t="str" cm="1">
        <f t="array" ref="AI48">_xlfn.IFS($BB$2=2,VLOOKUP(AH48,$AU$31:$AV$55,2,0),$BB$2=3,VLOOKUP(AH48,$AX$33:$AY$63,2,0))</f>
        <v xml:space="preserve">      </v>
      </c>
      <c r="AJ48" s="40">
        <f t="shared" si="41"/>
        <v>0</v>
      </c>
      <c r="AK48" s="2">
        <f t="shared" si="52"/>
        <v>0</v>
      </c>
      <c r="AL48" s="42" t="str" cm="1">
        <f t="array" ref="AL48">_xlfn.IFS($BB$2=2,VLOOKUP(AK48,$AU$31:$AV$55,2,0),$BB$2=3,VLOOKUP(AK48,$AX$33:$AY$63,2,0))</f>
        <v xml:space="preserve">      </v>
      </c>
      <c r="AM48" s="40">
        <f t="shared" si="42"/>
        <v>0</v>
      </c>
      <c r="AN48" s="52" t="e">
        <f t="shared" si="43"/>
        <v>#VALUE!</v>
      </c>
      <c r="AO48" s="2">
        <f>VLOOKUP(A48,Sheet4!$K$2:$L$49,2,TRUE)</f>
        <v>0</v>
      </c>
      <c r="AP48" s="2"/>
      <c r="AS48" t="str" cm="1">
        <f t="array" aca="1" ref="AS48" ca="1">_xlfn.IFS($BB$2=2,IF(AT48&lt;=$AR$4,AT48," "),$BB$2=3,IF(AW48&lt;=$AR$4,AW48," "))</f>
        <v xml:space="preserve"> </v>
      </c>
      <c r="AT48" s="2">
        <f t="shared" ca="1" si="27"/>
        <v>17</v>
      </c>
      <c r="AU48" s="60">
        <v>17</v>
      </c>
      <c r="AV48" s="65">
        <v>0.875</v>
      </c>
      <c r="AW48" s="2">
        <f t="shared" ca="1" si="17"/>
        <v>15</v>
      </c>
      <c r="AX48" s="59">
        <v>15</v>
      </c>
      <c r="AY48" s="62">
        <v>0.83333333333333304</v>
      </c>
    </row>
    <row r="49" spans="4:51" hidden="1" x14ac:dyDescent="0.3">
      <c r="D49" s="2">
        <f t="shared" si="44"/>
        <v>0</v>
      </c>
      <c r="E49" s="42" t="str" cm="1">
        <f t="array" ref="E49">_xlfn.IFS($BB$2=2,VLOOKUP(D49,$AU$2:$AV$54,2,0),$BB$2=3,VLOOKUP(D49,$AX$2:$AY$62,2,0))</f>
        <v xml:space="preserve">          </v>
      </c>
      <c r="F49" s="40">
        <f t="shared" si="28"/>
        <v>0</v>
      </c>
      <c r="G49" s="2">
        <f t="shared" si="45"/>
        <v>0</v>
      </c>
      <c r="H49" s="42" t="str" cm="1">
        <f t="array" ref="H49">_xlfn.IFS($BB$2=2,VLOOKUP(G49,$AU$2:$AV$54,2,0),$BB$2=3,VLOOKUP(G49,$AX$2:$AY$62,2,0))</f>
        <v xml:space="preserve">          </v>
      </c>
      <c r="I49" s="40">
        <f t="shared" si="29"/>
        <v>0</v>
      </c>
      <c r="J49" s="2">
        <f t="shared" si="46"/>
        <v>0</v>
      </c>
      <c r="K49" s="42" t="str" cm="1">
        <f t="array" ref="K49">_xlfn.IFS($BB$2=2,VLOOKUP(J49,$AU$2:$AV$54,2,0),$BB$2=3,VLOOKUP(J49,$AX$2:$AY$62,2,0))</f>
        <v xml:space="preserve">          </v>
      </c>
      <c r="L49" s="40">
        <f t="shared" si="30"/>
        <v>0</v>
      </c>
      <c r="M49" s="2">
        <f t="shared" si="47"/>
        <v>0</v>
      </c>
      <c r="N49" s="42" t="str" cm="1">
        <f t="array" ref="N49">_xlfn.IFS($BB$2=2,VLOOKUP(M49,$AU$2:$AV$54,2,0),$BB$2=3,VLOOKUP(M49,$AX$2:$AY$62,2,0))</f>
        <v xml:space="preserve">          </v>
      </c>
      <c r="O49" s="40">
        <f t="shared" si="31"/>
        <v>0</v>
      </c>
      <c r="P49" s="2">
        <f t="shared" si="48"/>
        <v>0</v>
      </c>
      <c r="Q49" s="42" t="str" cm="1">
        <f t="array" ref="Q49">_xlfn.IFS($BB$2=2,VLOOKUP(P49,$AU$2:$AV$54,2,0),$BB$2=3,VLOOKUP(P49,$AX$2:$AY$62,2,0))</f>
        <v xml:space="preserve">          </v>
      </c>
      <c r="R49" s="40">
        <f t="shared" si="32"/>
        <v>0</v>
      </c>
      <c r="S49" s="2">
        <f t="shared" si="49"/>
        <v>0</v>
      </c>
      <c r="T49" s="42" t="str" cm="1">
        <f t="array" ref="T49">_xlfn.IFS($BB$2=2,VLOOKUP(S49,$AU$2:$AV$54,2,0),$BB$2=3,VLOOKUP(S49,$AX$2:$AY$62,2,0))</f>
        <v xml:space="preserve">          </v>
      </c>
      <c r="U49" s="40">
        <f t="shared" si="33"/>
        <v>0</v>
      </c>
      <c r="V49" s="2">
        <f t="shared" si="50"/>
        <v>0</v>
      </c>
      <c r="W49" s="42" t="str" cm="1">
        <f t="array" ref="W49">_xlfn.IFS($BB$2=2,VLOOKUP(V49,$AU$2:$AV$54,2,0),$BB$2=3,VLOOKUP(V49,$AX$2:$AY$62,2,0))</f>
        <v xml:space="preserve">          </v>
      </c>
      <c r="X49" s="40">
        <f t="shared" si="34"/>
        <v>0</v>
      </c>
      <c r="Y49" s="2">
        <f t="shared" si="51"/>
        <v>0</v>
      </c>
      <c r="Z49" s="42" t="str" cm="1">
        <f t="array" ref="Z49">_xlfn.IFS($BB$2=2,VLOOKUP(Y49,$AU$2:$AV$54,2,0),$BB$2=3,VLOOKUP(Y49,$AX$2:$AY$62,2,0))</f>
        <v xml:space="preserve">          </v>
      </c>
      <c r="AA49" s="40">
        <f t="shared" si="35"/>
        <v>0</v>
      </c>
      <c r="AB49" s="2">
        <f t="shared" si="36"/>
        <v>0</v>
      </c>
      <c r="AC49" s="42" t="str" cm="1">
        <f t="array" ref="AC49">_xlfn.IFS($BB$2=2,VLOOKUP(AB49,$AU$31:$AV$55,2,0),$BB$2=3,VLOOKUP(AB49,$AX$33:$AY$63,2,0))</f>
        <v xml:space="preserve">      </v>
      </c>
      <c r="AD49" s="40">
        <f t="shared" si="37"/>
        <v>0</v>
      </c>
      <c r="AE49" s="2">
        <f t="shared" si="38"/>
        <v>0</v>
      </c>
      <c r="AF49" s="42" t="str" cm="1">
        <f t="array" ref="AF49">_xlfn.IFS($BB$2=2,VLOOKUP(AE49,$AU$31:$AV$55,2,0),$BB$2=3,VLOOKUP(AE49,$AX$33:$AY$63,2,0))</f>
        <v xml:space="preserve">      </v>
      </c>
      <c r="AG49" s="40">
        <f t="shared" si="39"/>
        <v>0</v>
      </c>
      <c r="AH49" s="2">
        <f t="shared" si="40"/>
        <v>0</v>
      </c>
      <c r="AI49" s="42" t="str" cm="1">
        <f t="array" ref="AI49">_xlfn.IFS($BB$2=2,VLOOKUP(AH49,$AU$31:$AV$55,2,0),$BB$2=3,VLOOKUP(AH49,$AX$33:$AY$63,2,0))</f>
        <v xml:space="preserve">      </v>
      </c>
      <c r="AJ49" s="40">
        <f t="shared" si="41"/>
        <v>0</v>
      </c>
      <c r="AK49" s="2">
        <f t="shared" si="52"/>
        <v>0</v>
      </c>
      <c r="AL49" s="42" t="str" cm="1">
        <f t="array" ref="AL49">_xlfn.IFS($BB$2=2,VLOOKUP(AK49,$AU$31:$AV$55,2,0),$BB$2=3,VLOOKUP(AK49,$AX$33:$AY$63,2,0))</f>
        <v xml:space="preserve">      </v>
      </c>
      <c r="AM49" s="40">
        <f t="shared" si="42"/>
        <v>0</v>
      </c>
      <c r="AN49" s="53" t="e">
        <f t="shared" si="43"/>
        <v>#VALUE!</v>
      </c>
      <c r="AO49" s="2">
        <f>VLOOKUP(A49,Sheet4!$K$2:$L$49,2,TRUE)</f>
        <v>0</v>
      </c>
      <c r="AP49" s="2"/>
      <c r="AS49" t="str" cm="1">
        <f t="array" aca="1" ref="AS49" ca="1">_xlfn.IFS($BB$2=2,IF(AT49&lt;=$AR$4,AT49," "),$BB$2=3,IF(AW49&lt;=$AR$4,AW49," "))</f>
        <v xml:space="preserve"> </v>
      </c>
      <c r="AT49" s="2">
        <f t="shared" ca="1" si="27"/>
        <v>18</v>
      </c>
      <c r="AU49" s="60">
        <v>18</v>
      </c>
      <c r="AV49" s="65">
        <v>0.875</v>
      </c>
      <c r="AW49" s="2">
        <f t="shared" ca="1" si="17"/>
        <v>16</v>
      </c>
      <c r="AX49" s="59">
        <v>16</v>
      </c>
      <c r="AY49" s="62">
        <v>0.85416666666666696</v>
      </c>
    </row>
    <row r="50" spans="4:51" hidden="1" x14ac:dyDescent="0.3">
      <c r="D50" s="2">
        <f t="shared" si="44"/>
        <v>0</v>
      </c>
      <c r="E50" s="42" t="str" cm="1">
        <f t="array" ref="E50">_xlfn.IFS($BB$2=2,VLOOKUP(D50,$AU$2:$AV$54,2,0),$BB$2=3,VLOOKUP(D50,$AX$2:$AY$62,2,0))</f>
        <v xml:space="preserve">          </v>
      </c>
      <c r="F50" s="40">
        <f t="shared" si="28"/>
        <v>0</v>
      </c>
      <c r="G50" s="2">
        <f t="shared" si="45"/>
        <v>0</v>
      </c>
      <c r="H50" s="42" t="str" cm="1">
        <f t="array" ref="H50">_xlfn.IFS($BB$2=2,VLOOKUP(G50,$AU$2:$AV$54,2,0),$BB$2=3,VLOOKUP(G50,$AX$2:$AY$62,2,0))</f>
        <v xml:space="preserve">          </v>
      </c>
      <c r="I50" s="40">
        <f t="shared" si="29"/>
        <v>0</v>
      </c>
      <c r="J50" s="2">
        <f t="shared" si="46"/>
        <v>0</v>
      </c>
      <c r="K50" s="42" t="str" cm="1">
        <f t="array" ref="K50">_xlfn.IFS($BB$2=2,VLOOKUP(J50,$AU$2:$AV$54,2,0),$BB$2=3,VLOOKUP(J50,$AX$2:$AY$62,2,0))</f>
        <v xml:space="preserve">          </v>
      </c>
      <c r="L50" s="40">
        <f t="shared" si="30"/>
        <v>0</v>
      </c>
      <c r="M50" s="2">
        <f t="shared" si="47"/>
        <v>0</v>
      </c>
      <c r="N50" s="42" t="str" cm="1">
        <f t="array" ref="N50">_xlfn.IFS($BB$2=2,VLOOKUP(M50,$AU$2:$AV$54,2,0),$BB$2=3,VLOOKUP(M50,$AX$2:$AY$62,2,0))</f>
        <v xml:space="preserve">          </v>
      </c>
      <c r="O50" s="40">
        <f t="shared" si="31"/>
        <v>0</v>
      </c>
      <c r="P50" s="2">
        <f t="shared" si="48"/>
        <v>0</v>
      </c>
      <c r="Q50" s="42" t="str" cm="1">
        <f t="array" ref="Q50">_xlfn.IFS($BB$2=2,VLOOKUP(P50,$AU$2:$AV$54,2,0),$BB$2=3,VLOOKUP(P50,$AX$2:$AY$62,2,0))</f>
        <v xml:space="preserve">          </v>
      </c>
      <c r="R50" s="40">
        <f t="shared" si="32"/>
        <v>0</v>
      </c>
      <c r="S50" s="2">
        <f t="shared" si="49"/>
        <v>0</v>
      </c>
      <c r="T50" s="42" t="str" cm="1">
        <f t="array" ref="T50">_xlfn.IFS($BB$2=2,VLOOKUP(S50,$AU$2:$AV$54,2,0),$BB$2=3,VLOOKUP(S50,$AX$2:$AY$62,2,0))</f>
        <v xml:space="preserve">          </v>
      </c>
      <c r="U50" s="40">
        <f t="shared" si="33"/>
        <v>0</v>
      </c>
      <c r="V50" s="2">
        <f t="shared" si="50"/>
        <v>0</v>
      </c>
      <c r="W50" s="42" t="str" cm="1">
        <f t="array" ref="W50">_xlfn.IFS($BB$2=2,VLOOKUP(V50,$AU$2:$AV$54,2,0),$BB$2=3,VLOOKUP(V50,$AX$2:$AY$62,2,0))</f>
        <v xml:space="preserve">          </v>
      </c>
      <c r="X50" s="40">
        <f t="shared" si="34"/>
        <v>0</v>
      </c>
      <c r="Y50" s="2">
        <f t="shared" si="51"/>
        <v>0</v>
      </c>
      <c r="Z50" s="42" t="str" cm="1">
        <f t="array" ref="Z50">_xlfn.IFS($BB$2=2,VLOOKUP(Y50,$AU$2:$AV$54,2,0),$BB$2=3,VLOOKUP(Y50,$AX$2:$AY$62,2,0))</f>
        <v xml:space="preserve">          </v>
      </c>
      <c r="AA50" s="40">
        <f t="shared" si="35"/>
        <v>0</v>
      </c>
      <c r="AB50" s="2">
        <f t="shared" si="36"/>
        <v>0</v>
      </c>
      <c r="AC50" s="42" t="str" cm="1">
        <f t="array" ref="AC50">_xlfn.IFS($BB$2=2,VLOOKUP(AB50,$AU$31:$AV$55,2,0),$BB$2=3,VLOOKUP(AB50,$AX$33:$AY$63,2,0))</f>
        <v xml:space="preserve">      </v>
      </c>
      <c r="AD50" s="40">
        <f t="shared" si="37"/>
        <v>0</v>
      </c>
      <c r="AE50" s="2">
        <f t="shared" si="38"/>
        <v>0</v>
      </c>
      <c r="AF50" s="42" t="str" cm="1">
        <f t="array" ref="AF50">_xlfn.IFS($BB$2=2,VLOOKUP(AE50,$AU$31:$AV$55,2,0),$BB$2=3,VLOOKUP(AE50,$AX$33:$AY$63,2,0))</f>
        <v xml:space="preserve">      </v>
      </c>
      <c r="AG50" s="40">
        <f t="shared" si="39"/>
        <v>0</v>
      </c>
      <c r="AH50" s="2">
        <f t="shared" si="40"/>
        <v>0</v>
      </c>
      <c r="AI50" s="42" t="str" cm="1">
        <f t="array" ref="AI50">_xlfn.IFS($BB$2=2,VLOOKUP(AH50,$AU$31:$AV$55,2,0),$BB$2=3,VLOOKUP(AH50,$AX$33:$AY$63,2,0))</f>
        <v xml:space="preserve">      </v>
      </c>
      <c r="AJ50" s="40">
        <f t="shared" si="41"/>
        <v>0</v>
      </c>
      <c r="AK50" s="2">
        <f t="shared" si="52"/>
        <v>0</v>
      </c>
      <c r="AL50" s="42" t="str" cm="1">
        <f t="array" ref="AL50">_xlfn.IFS($BB$2=2,VLOOKUP(AK50,$AU$31:$AV$55,2,0),$BB$2=3,VLOOKUP(AK50,$AX$33:$AY$63,2,0))</f>
        <v xml:space="preserve">      </v>
      </c>
      <c r="AM50" s="40">
        <f t="shared" si="42"/>
        <v>0</v>
      </c>
      <c r="AN50" s="52" t="e">
        <f t="shared" si="43"/>
        <v>#VALUE!</v>
      </c>
      <c r="AO50" s="2">
        <f>VLOOKUP(A50,Sheet4!$K$2:$L$49,2,TRUE)</f>
        <v>0</v>
      </c>
      <c r="AP50" s="2"/>
      <c r="AS50" t="str" cm="1">
        <f t="array" aca="1" ref="AS50" ca="1">_xlfn.IFS($BB$2=2,IF(AT50&lt;=$AR$4,AT50," "),$BB$2=3,IF(AW50&lt;=$AR$4,AW50," "))</f>
        <v xml:space="preserve"> </v>
      </c>
      <c r="AT50" s="2">
        <f t="shared" ca="1" si="27"/>
        <v>19</v>
      </c>
      <c r="AU50" s="60">
        <v>19</v>
      </c>
      <c r="AV50" s="65">
        <v>0.89583333333333304</v>
      </c>
      <c r="AW50" s="2">
        <f t="shared" ca="1" si="17"/>
        <v>17</v>
      </c>
      <c r="AX50" s="59">
        <v>17</v>
      </c>
      <c r="AY50" s="62">
        <v>0.85416666666666696</v>
      </c>
    </row>
    <row r="51" spans="4:51" hidden="1" x14ac:dyDescent="0.3">
      <c r="D51" s="2">
        <f t="shared" si="44"/>
        <v>0</v>
      </c>
      <c r="E51" s="42" t="str" cm="1">
        <f t="array" ref="E51">_xlfn.IFS($BB$2=2,VLOOKUP(D51,$AU$2:$AV$54,2,0),$BB$2=3,VLOOKUP(D51,$AX$2:$AY$62,2,0))</f>
        <v xml:space="preserve">          </v>
      </c>
      <c r="F51" s="40">
        <f t="shared" si="28"/>
        <v>0</v>
      </c>
      <c r="G51" s="2">
        <f t="shared" si="45"/>
        <v>0</v>
      </c>
      <c r="H51" s="42" t="str" cm="1">
        <f t="array" ref="H51">_xlfn.IFS($BB$2=2,VLOOKUP(G51,$AU$2:$AV$54,2,0),$BB$2=3,VLOOKUP(G51,$AX$2:$AY$62,2,0))</f>
        <v xml:space="preserve">          </v>
      </c>
      <c r="I51" s="40">
        <f t="shared" si="29"/>
        <v>0</v>
      </c>
      <c r="J51" s="2">
        <f t="shared" si="46"/>
        <v>0</v>
      </c>
      <c r="K51" s="42" t="str" cm="1">
        <f t="array" ref="K51">_xlfn.IFS($BB$2=2,VLOOKUP(J51,$AU$2:$AV$54,2,0),$BB$2=3,VLOOKUP(J51,$AX$2:$AY$62,2,0))</f>
        <v xml:space="preserve">          </v>
      </c>
      <c r="L51" s="40">
        <f t="shared" si="30"/>
        <v>0</v>
      </c>
      <c r="M51" s="2">
        <f t="shared" si="47"/>
        <v>0</v>
      </c>
      <c r="N51" s="42" t="str" cm="1">
        <f t="array" ref="N51">_xlfn.IFS($BB$2=2,VLOOKUP(M51,$AU$2:$AV$54,2,0),$BB$2=3,VLOOKUP(M51,$AX$2:$AY$62,2,0))</f>
        <v xml:space="preserve">          </v>
      </c>
      <c r="O51" s="40">
        <f t="shared" si="31"/>
        <v>0</v>
      </c>
      <c r="P51" s="2">
        <f t="shared" si="48"/>
        <v>0</v>
      </c>
      <c r="Q51" s="42" t="str" cm="1">
        <f t="array" ref="Q51">_xlfn.IFS($BB$2=2,VLOOKUP(P51,$AU$2:$AV$54,2,0),$BB$2=3,VLOOKUP(P51,$AX$2:$AY$62,2,0))</f>
        <v xml:space="preserve">          </v>
      </c>
      <c r="R51" s="40">
        <f t="shared" si="32"/>
        <v>0</v>
      </c>
      <c r="S51" s="2">
        <f t="shared" si="49"/>
        <v>0</v>
      </c>
      <c r="T51" s="42" t="str" cm="1">
        <f t="array" ref="T51">_xlfn.IFS($BB$2=2,VLOOKUP(S51,$AU$2:$AV$54,2,0),$BB$2=3,VLOOKUP(S51,$AX$2:$AY$62,2,0))</f>
        <v xml:space="preserve">          </v>
      </c>
      <c r="U51" s="40">
        <f t="shared" si="33"/>
        <v>0</v>
      </c>
      <c r="V51" s="2">
        <f t="shared" si="50"/>
        <v>0</v>
      </c>
      <c r="W51" s="42" t="str" cm="1">
        <f t="array" ref="W51">_xlfn.IFS($BB$2=2,VLOOKUP(V51,$AU$2:$AV$54,2,0),$BB$2=3,VLOOKUP(V51,$AX$2:$AY$62,2,0))</f>
        <v xml:space="preserve">          </v>
      </c>
      <c r="X51" s="40">
        <f t="shared" si="34"/>
        <v>0</v>
      </c>
      <c r="Y51" s="2">
        <f t="shared" si="51"/>
        <v>0</v>
      </c>
      <c r="Z51" s="42" t="str" cm="1">
        <f t="array" ref="Z51">_xlfn.IFS($BB$2=2,VLOOKUP(Y51,$AU$2:$AV$54,2,0),$BB$2=3,VLOOKUP(Y51,$AX$2:$AY$62,2,0))</f>
        <v xml:space="preserve">          </v>
      </c>
      <c r="AA51" s="40">
        <f t="shared" si="35"/>
        <v>0</v>
      </c>
      <c r="AB51" s="2">
        <f t="shared" si="36"/>
        <v>0</v>
      </c>
      <c r="AC51" s="42" t="str" cm="1">
        <f t="array" ref="AC51">_xlfn.IFS($BB$2=2,VLOOKUP(AB51,$AU$31:$AV$55,2,0),$BB$2=3,VLOOKUP(AB51,$AX$33:$AY$63,2,0))</f>
        <v xml:space="preserve">      </v>
      </c>
      <c r="AD51" s="40">
        <f t="shared" si="37"/>
        <v>0</v>
      </c>
      <c r="AE51" s="2">
        <f t="shared" si="38"/>
        <v>0</v>
      </c>
      <c r="AF51" s="42" t="str" cm="1">
        <f t="array" ref="AF51">_xlfn.IFS($BB$2=2,VLOOKUP(AE51,$AU$31:$AV$55,2,0),$BB$2=3,VLOOKUP(AE51,$AX$33:$AY$63,2,0))</f>
        <v xml:space="preserve">      </v>
      </c>
      <c r="AG51" s="40">
        <f t="shared" si="39"/>
        <v>0</v>
      </c>
      <c r="AH51" s="2">
        <f t="shared" si="40"/>
        <v>0</v>
      </c>
      <c r="AI51" s="42" t="str" cm="1">
        <f t="array" ref="AI51">_xlfn.IFS($BB$2=2,VLOOKUP(AH51,$AU$31:$AV$55,2,0),$BB$2=3,VLOOKUP(AH51,$AX$33:$AY$63,2,0))</f>
        <v xml:space="preserve">      </v>
      </c>
      <c r="AJ51" s="40">
        <f t="shared" si="41"/>
        <v>0</v>
      </c>
      <c r="AK51" s="2">
        <f t="shared" si="52"/>
        <v>0</v>
      </c>
      <c r="AL51" s="42" t="str" cm="1">
        <f t="array" ref="AL51">_xlfn.IFS($BB$2=2,VLOOKUP(AK51,$AU$31:$AV$55,2,0),$BB$2=3,VLOOKUP(AK51,$AX$33:$AY$63,2,0))</f>
        <v xml:space="preserve">      </v>
      </c>
      <c r="AM51" s="40">
        <f t="shared" si="42"/>
        <v>0</v>
      </c>
      <c r="AN51" s="53" t="e">
        <f t="shared" si="43"/>
        <v>#VALUE!</v>
      </c>
      <c r="AO51" s="2">
        <f>VLOOKUP(A51,Sheet4!$K$2:$L$49,2,TRUE)</f>
        <v>0</v>
      </c>
      <c r="AP51" s="2"/>
      <c r="AS51" t="str" cm="1">
        <f t="array" aca="1" ref="AS51" ca="1">_xlfn.IFS($BB$2=2,IF(AT51&lt;=$AR$4,AT51," "),$BB$2=3,IF(AW51&lt;=$AR$4,AW51," "))</f>
        <v xml:space="preserve"> </v>
      </c>
      <c r="AT51" s="2">
        <f t="shared" ca="1" si="27"/>
        <v>20</v>
      </c>
      <c r="AU51" s="60">
        <v>20</v>
      </c>
      <c r="AV51" s="65">
        <v>0.89583333333333304</v>
      </c>
      <c r="AW51" s="2">
        <f t="shared" ca="1" si="17"/>
        <v>18</v>
      </c>
      <c r="AX51" s="59">
        <v>18</v>
      </c>
      <c r="AY51" s="62">
        <v>0.85416666666666696</v>
      </c>
    </row>
    <row r="52" spans="4:51" hidden="1" x14ac:dyDescent="0.3">
      <c r="D52" s="2">
        <f t="shared" si="44"/>
        <v>0</v>
      </c>
      <c r="E52" s="42" t="str" cm="1">
        <f t="array" ref="E52">_xlfn.IFS($BB$2=2,VLOOKUP(D52,$AU$2:$AV$54,2,0),$BB$2=3,VLOOKUP(D52,$AX$2:$AY$62,2,0))</f>
        <v xml:space="preserve">          </v>
      </c>
      <c r="F52" s="40">
        <f t="shared" si="28"/>
        <v>0</v>
      </c>
      <c r="G52" s="2">
        <f t="shared" si="45"/>
        <v>0</v>
      </c>
      <c r="H52" s="42" t="str" cm="1">
        <f t="array" ref="H52">_xlfn.IFS($BB$2=2,VLOOKUP(G52,$AU$2:$AV$54,2,0),$BB$2=3,VLOOKUP(G52,$AX$2:$AY$62,2,0))</f>
        <v xml:space="preserve">          </v>
      </c>
      <c r="I52" s="40">
        <f t="shared" si="29"/>
        <v>0</v>
      </c>
      <c r="J52" s="2">
        <f t="shared" si="46"/>
        <v>0</v>
      </c>
      <c r="K52" s="42" t="str" cm="1">
        <f t="array" ref="K52">_xlfn.IFS($BB$2=2,VLOOKUP(J52,$AU$2:$AV$54,2,0),$BB$2=3,VLOOKUP(J52,$AX$2:$AY$62,2,0))</f>
        <v xml:space="preserve">          </v>
      </c>
      <c r="L52" s="40">
        <f t="shared" si="30"/>
        <v>0</v>
      </c>
      <c r="M52" s="2">
        <f t="shared" si="47"/>
        <v>0</v>
      </c>
      <c r="N52" s="42" t="str" cm="1">
        <f t="array" ref="N52">_xlfn.IFS($BB$2=2,VLOOKUP(M52,$AU$2:$AV$54,2,0),$BB$2=3,VLOOKUP(M52,$AX$2:$AY$62,2,0))</f>
        <v xml:space="preserve">          </v>
      </c>
      <c r="O52" s="40">
        <f t="shared" si="31"/>
        <v>0</v>
      </c>
      <c r="P52" s="2">
        <f t="shared" si="48"/>
        <v>0</v>
      </c>
      <c r="Q52" s="42" t="str" cm="1">
        <f t="array" ref="Q52">_xlfn.IFS($BB$2=2,VLOOKUP(P52,$AU$2:$AV$54,2,0),$BB$2=3,VLOOKUP(P52,$AX$2:$AY$62,2,0))</f>
        <v xml:space="preserve">          </v>
      </c>
      <c r="R52" s="40">
        <f t="shared" si="32"/>
        <v>0</v>
      </c>
      <c r="S52" s="2">
        <f t="shared" si="49"/>
        <v>0</v>
      </c>
      <c r="T52" s="42" t="str" cm="1">
        <f t="array" ref="T52">_xlfn.IFS($BB$2=2,VLOOKUP(S52,$AU$2:$AV$54,2,0),$BB$2=3,VLOOKUP(S52,$AX$2:$AY$62,2,0))</f>
        <v xml:space="preserve">          </v>
      </c>
      <c r="U52" s="40">
        <f t="shared" si="33"/>
        <v>0</v>
      </c>
      <c r="V52" s="2">
        <f t="shared" si="50"/>
        <v>0</v>
      </c>
      <c r="W52" s="42" t="str" cm="1">
        <f t="array" ref="W52">_xlfn.IFS($BB$2=2,VLOOKUP(V52,$AU$2:$AV$54,2,0),$BB$2=3,VLOOKUP(V52,$AX$2:$AY$62,2,0))</f>
        <v xml:space="preserve">          </v>
      </c>
      <c r="X52" s="40">
        <f t="shared" si="34"/>
        <v>0</v>
      </c>
      <c r="Y52" s="2">
        <f t="shared" si="51"/>
        <v>0</v>
      </c>
      <c r="Z52" s="42" t="str" cm="1">
        <f t="array" ref="Z52">_xlfn.IFS($BB$2=2,VLOOKUP(Y52,$AU$2:$AV$54,2,0),$BB$2=3,VLOOKUP(Y52,$AX$2:$AY$62,2,0))</f>
        <v xml:space="preserve">          </v>
      </c>
      <c r="AA52" s="40">
        <f t="shared" si="35"/>
        <v>0</v>
      </c>
      <c r="AB52" s="2">
        <f t="shared" si="36"/>
        <v>0</v>
      </c>
      <c r="AC52" s="42" t="str" cm="1">
        <f t="array" ref="AC52">_xlfn.IFS($BB$2=2,VLOOKUP(AB52,$AU$31:$AV$55,2,0),$BB$2=3,VLOOKUP(AB52,$AX$33:$AY$63,2,0))</f>
        <v xml:space="preserve">      </v>
      </c>
      <c r="AD52" s="40">
        <f t="shared" si="37"/>
        <v>0</v>
      </c>
      <c r="AE52" s="2">
        <f t="shared" si="38"/>
        <v>0</v>
      </c>
      <c r="AF52" s="42" t="str" cm="1">
        <f t="array" ref="AF52">_xlfn.IFS($BB$2=2,VLOOKUP(AE52,$AU$31:$AV$55,2,0),$BB$2=3,VLOOKUP(AE52,$AX$33:$AY$63,2,0))</f>
        <v xml:space="preserve">      </v>
      </c>
      <c r="AG52" s="40">
        <f t="shared" si="39"/>
        <v>0</v>
      </c>
      <c r="AH52" s="2">
        <f t="shared" si="40"/>
        <v>0</v>
      </c>
      <c r="AI52" s="42" t="str" cm="1">
        <f t="array" ref="AI52">_xlfn.IFS($BB$2=2,VLOOKUP(AH52,$AU$31:$AV$55,2,0),$BB$2=3,VLOOKUP(AH52,$AX$33:$AY$63,2,0))</f>
        <v xml:space="preserve">      </v>
      </c>
      <c r="AJ52" s="40">
        <f t="shared" si="41"/>
        <v>0</v>
      </c>
      <c r="AK52" s="2">
        <f t="shared" si="52"/>
        <v>0</v>
      </c>
      <c r="AL52" s="42" t="str" cm="1">
        <f t="array" ref="AL52">_xlfn.IFS($BB$2=2,VLOOKUP(AK52,$AU$31:$AV$55,2,0),$BB$2=3,VLOOKUP(AK52,$AX$33:$AY$63,2,0))</f>
        <v xml:space="preserve">      </v>
      </c>
      <c r="AM52" s="40">
        <f t="shared" si="42"/>
        <v>0</v>
      </c>
      <c r="AN52" s="52" t="e">
        <f t="shared" si="43"/>
        <v>#VALUE!</v>
      </c>
      <c r="AO52" s="2">
        <f>VLOOKUP(A52,Sheet4!$K$2:$L$49,2,TRUE)</f>
        <v>0</v>
      </c>
      <c r="AP52" s="2"/>
      <c r="AS52" t="str" cm="1">
        <f t="array" aca="1" ref="AS52" ca="1">_xlfn.IFS($BB$2=2,IF(AT52&lt;=$AR$4,AT52," "),$BB$2=3,IF(AW52&lt;=$AR$4,AW52," "))</f>
        <v xml:space="preserve"> </v>
      </c>
      <c r="AT52" s="2">
        <f t="shared" ca="1" si="27"/>
        <v>21</v>
      </c>
      <c r="AU52" s="60">
        <v>21</v>
      </c>
      <c r="AV52" s="65">
        <v>0.91666666666666696</v>
      </c>
      <c r="AW52" s="2">
        <f t="shared" ca="1" si="17"/>
        <v>19</v>
      </c>
      <c r="AX52" s="59">
        <v>19</v>
      </c>
      <c r="AY52" s="62">
        <v>0.875</v>
      </c>
    </row>
    <row r="53" spans="4:51" hidden="1" x14ac:dyDescent="0.3">
      <c r="D53" s="2">
        <f t="shared" si="44"/>
        <v>0</v>
      </c>
      <c r="E53" s="42" t="str" cm="1">
        <f t="array" ref="E53">_xlfn.IFS($BB$2=2,VLOOKUP(D53,$AU$2:$AV$54,2,0),$BB$2=3,VLOOKUP(D53,$AX$2:$AY$62,2,0))</f>
        <v xml:space="preserve">          </v>
      </c>
      <c r="F53" s="40">
        <f t="shared" si="28"/>
        <v>0</v>
      </c>
      <c r="G53" s="2">
        <f t="shared" si="45"/>
        <v>0</v>
      </c>
      <c r="H53" s="42" t="str" cm="1">
        <f t="array" ref="H53">_xlfn.IFS($BB$2=2,VLOOKUP(G53,$AU$2:$AV$54,2,0),$BB$2=3,VLOOKUP(G53,$AX$2:$AY$62,2,0))</f>
        <v xml:space="preserve">          </v>
      </c>
      <c r="I53" s="40">
        <f t="shared" si="29"/>
        <v>0</v>
      </c>
      <c r="J53" s="2">
        <f t="shared" si="46"/>
        <v>0</v>
      </c>
      <c r="K53" s="42" t="str" cm="1">
        <f t="array" ref="K53">_xlfn.IFS($BB$2=2,VLOOKUP(J53,$AU$2:$AV$54,2,0),$BB$2=3,VLOOKUP(J53,$AX$2:$AY$62,2,0))</f>
        <v xml:space="preserve">          </v>
      </c>
      <c r="L53" s="40">
        <f t="shared" si="30"/>
        <v>0</v>
      </c>
      <c r="M53" s="2">
        <f t="shared" si="47"/>
        <v>0</v>
      </c>
      <c r="N53" s="42" t="str" cm="1">
        <f t="array" ref="N53">_xlfn.IFS($BB$2=2,VLOOKUP(M53,$AU$2:$AV$54,2,0),$BB$2=3,VLOOKUP(M53,$AX$2:$AY$62,2,0))</f>
        <v xml:space="preserve">          </v>
      </c>
      <c r="O53" s="40">
        <f t="shared" si="31"/>
        <v>0</v>
      </c>
      <c r="P53" s="2">
        <f t="shared" si="48"/>
        <v>0</v>
      </c>
      <c r="Q53" s="42" t="str" cm="1">
        <f t="array" ref="Q53">_xlfn.IFS($BB$2=2,VLOOKUP(P53,$AU$2:$AV$54,2,0),$BB$2=3,VLOOKUP(P53,$AX$2:$AY$62,2,0))</f>
        <v xml:space="preserve">          </v>
      </c>
      <c r="R53" s="40">
        <f t="shared" si="32"/>
        <v>0</v>
      </c>
      <c r="S53" s="2">
        <f t="shared" si="49"/>
        <v>0</v>
      </c>
      <c r="T53" s="42" t="str" cm="1">
        <f t="array" ref="T53">_xlfn.IFS($BB$2=2,VLOOKUP(S53,$AU$2:$AV$54,2,0),$BB$2=3,VLOOKUP(S53,$AX$2:$AY$62,2,0))</f>
        <v xml:space="preserve">          </v>
      </c>
      <c r="U53" s="40">
        <f t="shared" si="33"/>
        <v>0</v>
      </c>
      <c r="V53" s="2">
        <f t="shared" si="50"/>
        <v>0</v>
      </c>
      <c r="W53" s="42" t="str" cm="1">
        <f t="array" ref="W53">_xlfn.IFS($BB$2=2,VLOOKUP(V53,$AU$2:$AV$54,2,0),$BB$2=3,VLOOKUP(V53,$AX$2:$AY$62,2,0))</f>
        <v xml:space="preserve">          </v>
      </c>
      <c r="X53" s="40">
        <f t="shared" si="34"/>
        <v>0</v>
      </c>
      <c r="Y53" s="2">
        <f t="shared" si="51"/>
        <v>0</v>
      </c>
      <c r="Z53" s="42" t="str" cm="1">
        <f t="array" ref="Z53">_xlfn.IFS($BB$2=2,VLOOKUP(Y53,$AU$2:$AV$54,2,0),$BB$2=3,VLOOKUP(Y53,$AX$2:$AY$62,2,0))</f>
        <v xml:space="preserve">          </v>
      </c>
      <c r="AA53" s="40">
        <f t="shared" si="35"/>
        <v>0</v>
      </c>
      <c r="AB53" s="2">
        <f t="shared" si="36"/>
        <v>0</v>
      </c>
      <c r="AC53" s="42" t="str" cm="1">
        <f t="array" ref="AC53">_xlfn.IFS($BB$2=2,VLOOKUP(AB53,$AU$31:$AV$55,2,0),$BB$2=3,VLOOKUP(AB53,$AX$33:$AY$63,2,0))</f>
        <v xml:space="preserve">      </v>
      </c>
      <c r="AD53" s="40">
        <f t="shared" si="37"/>
        <v>0</v>
      </c>
      <c r="AE53" s="2">
        <f t="shared" si="38"/>
        <v>0</v>
      </c>
      <c r="AF53" s="42" t="str" cm="1">
        <f t="array" ref="AF53">_xlfn.IFS($BB$2=2,VLOOKUP(AE53,$AU$31:$AV$55,2,0),$BB$2=3,VLOOKUP(AE53,$AX$33:$AY$63,2,0))</f>
        <v xml:space="preserve">      </v>
      </c>
      <c r="AG53" s="40">
        <f t="shared" si="39"/>
        <v>0</v>
      </c>
      <c r="AH53" s="2">
        <f t="shared" si="40"/>
        <v>0</v>
      </c>
      <c r="AI53" s="42" t="str" cm="1">
        <f t="array" ref="AI53">_xlfn.IFS($BB$2=2,VLOOKUP(AH53,$AU$31:$AV$55,2,0),$BB$2=3,VLOOKUP(AH53,$AX$33:$AY$63,2,0))</f>
        <v xml:space="preserve">      </v>
      </c>
      <c r="AJ53" s="40">
        <f t="shared" si="41"/>
        <v>0</v>
      </c>
      <c r="AK53" s="2">
        <f t="shared" si="52"/>
        <v>0</v>
      </c>
      <c r="AL53" s="42" t="str" cm="1">
        <f t="array" ref="AL53">_xlfn.IFS($BB$2=2,VLOOKUP(AK53,$AU$31:$AV$55,2,0),$BB$2=3,VLOOKUP(AK53,$AX$33:$AY$63,2,0))</f>
        <v xml:space="preserve">      </v>
      </c>
      <c r="AM53" s="40">
        <f t="shared" si="42"/>
        <v>0</v>
      </c>
      <c r="AN53" s="53" t="e">
        <f t="shared" si="43"/>
        <v>#VALUE!</v>
      </c>
      <c r="AO53" s="2">
        <f>VLOOKUP(A53,Sheet4!$K$2:$L$49,2,TRUE)</f>
        <v>0</v>
      </c>
      <c r="AP53" s="2"/>
      <c r="AS53" t="str" cm="1">
        <f t="array" aca="1" ref="AS53" ca="1">_xlfn.IFS($BB$2=2,IF(AT53&lt;=$AR$4,AT53," "),$BB$2=3,IF(AW53&lt;=$AR$4,AW53," "))</f>
        <v xml:space="preserve"> </v>
      </c>
      <c r="AT53" s="2">
        <f t="shared" ca="1" si="27"/>
        <v>22</v>
      </c>
      <c r="AU53" s="60">
        <v>22</v>
      </c>
      <c r="AV53" s="65">
        <v>0.91666666666666696</v>
      </c>
      <c r="AW53" s="2">
        <f t="shared" ca="1" si="17"/>
        <v>20</v>
      </c>
      <c r="AX53" s="59">
        <v>20</v>
      </c>
      <c r="AY53" s="62">
        <v>0.875</v>
      </c>
    </row>
    <row r="54" spans="4:51" hidden="1" x14ac:dyDescent="0.3">
      <c r="D54" s="2">
        <f t="shared" si="44"/>
        <v>0</v>
      </c>
      <c r="E54" s="42" t="str" cm="1">
        <f t="array" ref="E54">_xlfn.IFS($BB$2=2,VLOOKUP(D54,$AU$2:$AV$54,2,0),$BB$2=3,VLOOKUP(D54,$AX$2:$AY$62,2,0))</f>
        <v xml:space="preserve">          </v>
      </c>
      <c r="F54" s="40">
        <f t="shared" si="28"/>
        <v>0</v>
      </c>
      <c r="G54" s="2">
        <f t="shared" si="45"/>
        <v>0</v>
      </c>
      <c r="H54" s="42" t="str" cm="1">
        <f t="array" ref="H54">_xlfn.IFS($BB$2=2,VLOOKUP(G54,$AU$2:$AV$54,2,0),$BB$2=3,VLOOKUP(G54,$AX$2:$AY$62,2,0))</f>
        <v xml:space="preserve">          </v>
      </c>
      <c r="I54" s="40">
        <f t="shared" si="29"/>
        <v>0</v>
      </c>
      <c r="J54" s="2">
        <f t="shared" si="46"/>
        <v>0</v>
      </c>
      <c r="K54" s="42" t="str" cm="1">
        <f t="array" ref="K54">_xlfn.IFS($BB$2=2,VLOOKUP(J54,$AU$2:$AV$54,2,0),$BB$2=3,VLOOKUP(J54,$AX$2:$AY$62,2,0))</f>
        <v xml:space="preserve">          </v>
      </c>
      <c r="L54" s="40">
        <f t="shared" si="30"/>
        <v>0</v>
      </c>
      <c r="M54" s="2">
        <f t="shared" si="47"/>
        <v>0</v>
      </c>
      <c r="N54" s="42" t="str" cm="1">
        <f t="array" ref="N54">_xlfn.IFS($BB$2=2,VLOOKUP(M54,$AU$2:$AV$54,2,0),$BB$2=3,VLOOKUP(M54,$AX$2:$AY$62,2,0))</f>
        <v xml:space="preserve">          </v>
      </c>
      <c r="O54" s="40">
        <f t="shared" si="31"/>
        <v>0</v>
      </c>
      <c r="P54" s="2">
        <f t="shared" si="48"/>
        <v>0</v>
      </c>
      <c r="Q54" s="42" t="str" cm="1">
        <f t="array" ref="Q54">_xlfn.IFS($BB$2=2,VLOOKUP(P54,$AU$2:$AV$54,2,0),$BB$2=3,VLOOKUP(P54,$AX$2:$AY$62,2,0))</f>
        <v xml:space="preserve">          </v>
      </c>
      <c r="R54" s="40">
        <f t="shared" si="32"/>
        <v>0</v>
      </c>
      <c r="S54" s="2">
        <f t="shared" si="49"/>
        <v>0</v>
      </c>
      <c r="T54" s="42" t="str" cm="1">
        <f t="array" ref="T54">_xlfn.IFS($BB$2=2,VLOOKUP(S54,$AU$2:$AV$54,2,0),$BB$2=3,VLOOKUP(S54,$AX$2:$AY$62,2,0))</f>
        <v xml:space="preserve">          </v>
      </c>
      <c r="U54" s="40">
        <f t="shared" si="33"/>
        <v>0</v>
      </c>
      <c r="V54" s="2">
        <f t="shared" si="50"/>
        <v>0</v>
      </c>
      <c r="W54" s="42" t="str" cm="1">
        <f t="array" ref="W54">_xlfn.IFS($BB$2=2,VLOOKUP(V54,$AU$2:$AV$54,2,0),$BB$2=3,VLOOKUP(V54,$AX$2:$AY$62,2,0))</f>
        <v xml:space="preserve">          </v>
      </c>
      <c r="X54" s="40">
        <f t="shared" si="34"/>
        <v>0</v>
      </c>
      <c r="Y54" s="2">
        <f t="shared" si="51"/>
        <v>0</v>
      </c>
      <c r="Z54" s="42" t="str" cm="1">
        <f t="array" ref="Z54">_xlfn.IFS($BB$2=2,VLOOKUP(Y54,$AU$2:$AV$54,2,0),$BB$2=3,VLOOKUP(Y54,$AX$2:$AY$62,2,0))</f>
        <v xml:space="preserve">          </v>
      </c>
      <c r="AA54" s="40">
        <f t="shared" si="35"/>
        <v>0</v>
      </c>
      <c r="AB54" s="2">
        <f t="shared" si="36"/>
        <v>0</v>
      </c>
      <c r="AC54" s="42" t="str" cm="1">
        <f t="array" ref="AC54">_xlfn.IFS($BB$2=2,VLOOKUP(AB54,$AU$31:$AV$55,2,0),$BB$2=3,VLOOKUP(AB54,$AX$33:$AY$63,2,0))</f>
        <v xml:space="preserve">      </v>
      </c>
      <c r="AD54" s="40">
        <f t="shared" si="37"/>
        <v>0</v>
      </c>
      <c r="AE54" s="2">
        <f t="shared" si="38"/>
        <v>0</v>
      </c>
      <c r="AF54" s="42" t="str" cm="1">
        <f t="array" ref="AF54">_xlfn.IFS($BB$2=2,VLOOKUP(AE54,$AU$31:$AV$55,2,0),$BB$2=3,VLOOKUP(AE54,$AX$33:$AY$63,2,0))</f>
        <v xml:space="preserve">      </v>
      </c>
      <c r="AG54" s="40">
        <f t="shared" si="39"/>
        <v>0</v>
      </c>
      <c r="AH54" s="2">
        <f t="shared" si="40"/>
        <v>0</v>
      </c>
      <c r="AI54" s="42" t="str" cm="1">
        <f t="array" ref="AI54">_xlfn.IFS($BB$2=2,VLOOKUP(AH54,$AU$31:$AV$55,2,0),$BB$2=3,VLOOKUP(AH54,$AX$33:$AY$63,2,0))</f>
        <v xml:space="preserve">      </v>
      </c>
      <c r="AJ54" s="40">
        <f t="shared" si="41"/>
        <v>0</v>
      </c>
      <c r="AK54" s="2">
        <f t="shared" si="52"/>
        <v>0</v>
      </c>
      <c r="AL54" s="42" t="str" cm="1">
        <f t="array" ref="AL54">_xlfn.IFS($BB$2=2,VLOOKUP(AK54,$AU$31:$AV$55,2,0),$BB$2=3,VLOOKUP(AK54,$AX$33:$AY$63,2,0))</f>
        <v xml:space="preserve">      </v>
      </c>
      <c r="AM54" s="40">
        <f t="shared" si="42"/>
        <v>0</v>
      </c>
      <c r="AN54" s="52" t="e">
        <f t="shared" si="43"/>
        <v>#VALUE!</v>
      </c>
      <c r="AO54" s="2">
        <f>VLOOKUP(A54,Sheet4!$K$2:$L$49,2,TRUE)</f>
        <v>0</v>
      </c>
      <c r="AP54" s="2"/>
      <c r="AS54" t="str" cm="1">
        <f t="array" aca="1" ref="AS54" ca="1">_xlfn.IFS($BB$2=2,IF(AT54&lt;=$AR$4,AT54," "),$BB$2=3,IF(AW54&lt;=$AR$4,AW54," "))</f>
        <v xml:space="preserve"> </v>
      </c>
      <c r="AT54" s="2">
        <f t="shared" ca="1" si="27"/>
        <v>23</v>
      </c>
      <c r="AU54" s="60">
        <v>23</v>
      </c>
      <c r="AV54" s="65">
        <v>0.9375</v>
      </c>
      <c r="AW54" s="2">
        <f t="shared" ca="1" si="17"/>
        <v>21</v>
      </c>
      <c r="AX54" s="59">
        <v>21</v>
      </c>
      <c r="AY54" s="62">
        <v>0.875</v>
      </c>
    </row>
    <row r="55" spans="4:51" hidden="1" x14ac:dyDescent="0.3">
      <c r="D55" s="2">
        <f t="shared" si="44"/>
        <v>0</v>
      </c>
      <c r="E55" s="42" t="str" cm="1">
        <f t="array" ref="E55">_xlfn.IFS($BB$2=2,VLOOKUP(D55,$AU$2:$AV$54,2,0),$BB$2=3,VLOOKUP(D55,$AX$2:$AY$62,2,0))</f>
        <v xml:space="preserve">          </v>
      </c>
      <c r="F55" s="40">
        <f t="shared" si="28"/>
        <v>0</v>
      </c>
      <c r="G55" s="2">
        <f t="shared" si="45"/>
        <v>0</v>
      </c>
      <c r="H55" s="42" t="str" cm="1">
        <f t="array" ref="H55">_xlfn.IFS($BB$2=2,VLOOKUP(G55,$AU$2:$AV$54,2,0),$BB$2=3,VLOOKUP(G55,$AX$2:$AY$62,2,0))</f>
        <v xml:space="preserve">          </v>
      </c>
      <c r="I55" s="40">
        <f t="shared" si="29"/>
        <v>0</v>
      </c>
      <c r="J55" s="2">
        <f t="shared" si="46"/>
        <v>0</v>
      </c>
      <c r="K55" s="42" t="str" cm="1">
        <f t="array" ref="K55">_xlfn.IFS($BB$2=2,VLOOKUP(J55,$AU$2:$AV$54,2,0),$BB$2=3,VLOOKUP(J55,$AX$2:$AY$62,2,0))</f>
        <v xml:space="preserve">          </v>
      </c>
      <c r="L55" s="40">
        <f t="shared" si="30"/>
        <v>0</v>
      </c>
      <c r="M55" s="2">
        <f t="shared" si="47"/>
        <v>0</v>
      </c>
      <c r="N55" s="42" t="str" cm="1">
        <f t="array" ref="N55">_xlfn.IFS($BB$2=2,VLOOKUP(M55,$AU$2:$AV$54,2,0),$BB$2=3,VLOOKUP(M55,$AX$2:$AY$62,2,0))</f>
        <v xml:space="preserve">          </v>
      </c>
      <c r="O55" s="40">
        <f t="shared" si="31"/>
        <v>0</v>
      </c>
      <c r="P55" s="2">
        <f t="shared" si="48"/>
        <v>0</v>
      </c>
      <c r="Q55" s="42" t="str" cm="1">
        <f t="array" ref="Q55">_xlfn.IFS($BB$2=2,VLOOKUP(P55,$AU$2:$AV$54,2,0),$BB$2=3,VLOOKUP(P55,$AX$2:$AY$62,2,0))</f>
        <v xml:space="preserve">          </v>
      </c>
      <c r="R55" s="40">
        <f t="shared" si="32"/>
        <v>0</v>
      </c>
      <c r="S55" s="2">
        <f t="shared" si="49"/>
        <v>0</v>
      </c>
      <c r="T55" s="42" t="str" cm="1">
        <f t="array" ref="T55">_xlfn.IFS($BB$2=2,VLOOKUP(S55,$AU$2:$AV$54,2,0),$BB$2=3,VLOOKUP(S55,$AX$2:$AY$62,2,0))</f>
        <v xml:space="preserve">          </v>
      </c>
      <c r="U55" s="40">
        <f t="shared" si="33"/>
        <v>0</v>
      </c>
      <c r="V55" s="2">
        <f t="shared" si="50"/>
        <v>0</v>
      </c>
      <c r="W55" s="42" t="str" cm="1">
        <f t="array" ref="W55">_xlfn.IFS($BB$2=2,VLOOKUP(V55,$AU$2:$AV$54,2,0),$BB$2=3,VLOOKUP(V55,$AX$2:$AY$62,2,0))</f>
        <v xml:space="preserve">          </v>
      </c>
      <c r="X55" s="40">
        <f t="shared" si="34"/>
        <v>0</v>
      </c>
      <c r="Y55" s="2">
        <f t="shared" si="51"/>
        <v>0</v>
      </c>
      <c r="Z55" s="42" t="str" cm="1">
        <f t="array" ref="Z55">_xlfn.IFS($BB$2=2,VLOOKUP(Y55,$AU$2:$AV$54,2,0),$BB$2=3,VLOOKUP(Y55,$AX$2:$AY$62,2,0))</f>
        <v xml:space="preserve">          </v>
      </c>
      <c r="AA55" s="40">
        <f t="shared" si="35"/>
        <v>0</v>
      </c>
      <c r="AB55" s="2">
        <f t="shared" si="36"/>
        <v>0</v>
      </c>
      <c r="AC55" s="42" t="str" cm="1">
        <f t="array" ref="AC55">_xlfn.IFS($BB$2=2,VLOOKUP(AB55,$AU$31:$AV$55,2,0),$BB$2=3,VLOOKUP(AB55,$AX$33:$AY$63,2,0))</f>
        <v xml:space="preserve">      </v>
      </c>
      <c r="AD55" s="40">
        <f t="shared" si="37"/>
        <v>0</v>
      </c>
      <c r="AE55" s="2">
        <f t="shared" si="38"/>
        <v>0</v>
      </c>
      <c r="AF55" s="42" t="str" cm="1">
        <f t="array" ref="AF55">_xlfn.IFS($BB$2=2,VLOOKUP(AE55,$AU$31:$AV$55,2,0),$BB$2=3,VLOOKUP(AE55,$AX$33:$AY$63,2,0))</f>
        <v xml:space="preserve">      </v>
      </c>
      <c r="AG55" s="40">
        <f t="shared" si="39"/>
        <v>0</v>
      </c>
      <c r="AH55" s="2">
        <f t="shared" si="40"/>
        <v>0</v>
      </c>
      <c r="AI55" s="42" t="str" cm="1">
        <f t="array" ref="AI55">_xlfn.IFS($BB$2=2,VLOOKUP(AH55,$AU$31:$AV$55,2,0),$BB$2=3,VLOOKUP(AH55,$AX$33:$AY$63,2,0))</f>
        <v xml:space="preserve">      </v>
      </c>
      <c r="AJ55" s="40">
        <f t="shared" si="41"/>
        <v>0</v>
      </c>
      <c r="AK55" s="2">
        <f t="shared" si="52"/>
        <v>0</v>
      </c>
      <c r="AL55" s="42" t="str" cm="1">
        <f t="array" ref="AL55">_xlfn.IFS($BB$2=2,VLOOKUP(AK55,$AU$31:$AV$55,2,0),$BB$2=3,VLOOKUP(AK55,$AX$33:$AY$63,2,0))</f>
        <v xml:space="preserve">      </v>
      </c>
      <c r="AM55" s="40">
        <f t="shared" si="42"/>
        <v>0</v>
      </c>
      <c r="AN55" s="53" t="e">
        <f t="shared" si="43"/>
        <v>#VALUE!</v>
      </c>
      <c r="AO55" s="2">
        <f>VLOOKUP(A55,Sheet4!$K$2:$L$49,2,TRUE)</f>
        <v>0</v>
      </c>
      <c r="AP55" s="2"/>
      <c r="AS55" t="str" cm="1">
        <f t="array" aca="1" ref="AS55" ca="1">_xlfn.IFS($BB$2=2,IF(AT55&lt;=$AR$4,AT55," "),$BB$2=3,IF(AW55&lt;=$AR$4,AW55," "))</f>
        <v xml:space="preserve"> </v>
      </c>
      <c r="AT55" s="2">
        <f t="shared" ca="1" si="27"/>
        <v>24</v>
      </c>
      <c r="AU55" s="60">
        <v>24</v>
      </c>
      <c r="AV55" s="65">
        <v>0.9375</v>
      </c>
      <c r="AW55" s="2">
        <f t="shared" ca="1" si="17"/>
        <v>22</v>
      </c>
      <c r="AX55" s="59">
        <v>22</v>
      </c>
      <c r="AY55" s="62">
        <v>0.89583333333333304</v>
      </c>
    </row>
    <row r="56" spans="4:51" hidden="1" x14ac:dyDescent="0.3">
      <c r="D56" s="2">
        <f t="shared" si="44"/>
        <v>0</v>
      </c>
      <c r="E56" s="42" t="str" cm="1">
        <f t="array" ref="E56">_xlfn.IFS($BB$2=2,VLOOKUP(D56,$AU$2:$AV$54,2,0),$BB$2=3,VLOOKUP(D56,$AX$2:$AY$62,2,0))</f>
        <v xml:space="preserve">          </v>
      </c>
      <c r="F56" s="40">
        <f t="shared" si="28"/>
        <v>0</v>
      </c>
      <c r="G56" s="2">
        <f t="shared" si="45"/>
        <v>0</v>
      </c>
      <c r="H56" s="42" t="str" cm="1">
        <f t="array" ref="H56">_xlfn.IFS($BB$2=2,VLOOKUP(G56,$AU$2:$AV$54,2,0),$BB$2=3,VLOOKUP(G56,$AX$2:$AY$62,2,0))</f>
        <v xml:space="preserve">          </v>
      </c>
      <c r="I56" s="40">
        <f t="shared" si="29"/>
        <v>0</v>
      </c>
      <c r="J56" s="2">
        <f t="shared" si="46"/>
        <v>0</v>
      </c>
      <c r="K56" s="42" t="str" cm="1">
        <f t="array" ref="K56">_xlfn.IFS($BB$2=2,VLOOKUP(J56,$AU$2:$AV$54,2,0),$BB$2=3,VLOOKUP(J56,$AX$2:$AY$62,2,0))</f>
        <v xml:space="preserve">          </v>
      </c>
      <c r="L56" s="40">
        <f t="shared" si="30"/>
        <v>0</v>
      </c>
      <c r="M56" s="2">
        <f t="shared" si="47"/>
        <v>0</v>
      </c>
      <c r="N56" s="42" t="str" cm="1">
        <f t="array" ref="N56">_xlfn.IFS($BB$2=2,VLOOKUP(M56,$AU$2:$AV$54,2,0),$BB$2=3,VLOOKUP(M56,$AX$2:$AY$62,2,0))</f>
        <v xml:space="preserve">          </v>
      </c>
      <c r="O56" s="40">
        <f t="shared" si="31"/>
        <v>0</v>
      </c>
      <c r="P56" s="2">
        <f t="shared" si="48"/>
        <v>0</v>
      </c>
      <c r="Q56" s="42" t="str" cm="1">
        <f t="array" ref="Q56">_xlfn.IFS($BB$2=2,VLOOKUP(P56,$AU$2:$AV$54,2,0),$BB$2=3,VLOOKUP(P56,$AX$2:$AY$62,2,0))</f>
        <v xml:space="preserve">          </v>
      </c>
      <c r="R56" s="40">
        <f t="shared" si="32"/>
        <v>0</v>
      </c>
      <c r="S56" s="2">
        <f t="shared" si="49"/>
        <v>0</v>
      </c>
      <c r="T56" s="42" t="str" cm="1">
        <f t="array" ref="T56">_xlfn.IFS($BB$2=2,VLOOKUP(S56,$AU$2:$AV$54,2,0),$BB$2=3,VLOOKUP(S56,$AX$2:$AY$62,2,0))</f>
        <v xml:space="preserve">          </v>
      </c>
      <c r="U56" s="40">
        <f t="shared" si="33"/>
        <v>0</v>
      </c>
      <c r="V56" s="2">
        <f t="shared" si="50"/>
        <v>0</v>
      </c>
      <c r="W56" s="42" t="str" cm="1">
        <f t="array" ref="W56">_xlfn.IFS($BB$2=2,VLOOKUP(V56,$AU$2:$AV$54,2,0),$BB$2=3,VLOOKUP(V56,$AX$2:$AY$62,2,0))</f>
        <v xml:space="preserve">          </v>
      </c>
      <c r="X56" s="40">
        <f t="shared" si="34"/>
        <v>0</v>
      </c>
      <c r="Y56" s="2">
        <f t="shared" si="51"/>
        <v>0</v>
      </c>
      <c r="Z56" s="42" t="str" cm="1">
        <f t="array" ref="Z56">_xlfn.IFS($BB$2=2,VLOOKUP(Y56,$AU$2:$AV$54,2,0),$BB$2=3,VLOOKUP(Y56,$AX$2:$AY$62,2,0))</f>
        <v xml:space="preserve">          </v>
      </c>
      <c r="AA56" s="40">
        <f t="shared" si="35"/>
        <v>0</v>
      </c>
      <c r="AB56" s="2">
        <f t="shared" si="36"/>
        <v>0</v>
      </c>
      <c r="AC56" s="42" t="str" cm="1">
        <f t="array" ref="AC56">_xlfn.IFS($BB$2=2,VLOOKUP(AB56,$AU$31:$AV$55,2,0),$BB$2=3,VLOOKUP(AB56,$AX$33:$AY$63,2,0))</f>
        <v xml:space="preserve">      </v>
      </c>
      <c r="AD56" s="40">
        <f t="shared" si="37"/>
        <v>0</v>
      </c>
      <c r="AE56" s="2">
        <f t="shared" si="38"/>
        <v>0</v>
      </c>
      <c r="AF56" s="42" t="str" cm="1">
        <f t="array" ref="AF56">_xlfn.IFS($BB$2=2,VLOOKUP(AE56,$AU$31:$AV$55,2,0),$BB$2=3,VLOOKUP(AE56,$AX$33:$AY$63,2,0))</f>
        <v xml:space="preserve">      </v>
      </c>
      <c r="AG56" s="40">
        <f t="shared" si="39"/>
        <v>0</v>
      </c>
      <c r="AH56" s="2">
        <f t="shared" si="40"/>
        <v>0</v>
      </c>
      <c r="AI56" s="42" t="str" cm="1">
        <f t="array" ref="AI56">_xlfn.IFS($BB$2=2,VLOOKUP(AH56,$AU$31:$AV$55,2,0),$BB$2=3,VLOOKUP(AH56,$AX$33:$AY$63,2,0))</f>
        <v xml:space="preserve">      </v>
      </c>
      <c r="AJ56" s="40">
        <f t="shared" si="41"/>
        <v>0</v>
      </c>
      <c r="AK56" s="2">
        <f t="shared" si="52"/>
        <v>0</v>
      </c>
      <c r="AL56" s="42" t="str" cm="1">
        <f t="array" ref="AL56">_xlfn.IFS($BB$2=2,VLOOKUP(AK56,$AU$31:$AV$55,2,0),$BB$2=3,VLOOKUP(AK56,$AX$33:$AY$63,2,0))</f>
        <v xml:space="preserve">      </v>
      </c>
      <c r="AM56" s="40">
        <f t="shared" si="42"/>
        <v>0</v>
      </c>
      <c r="AN56" s="52" t="e">
        <f t="shared" si="43"/>
        <v>#VALUE!</v>
      </c>
      <c r="AO56" s="2">
        <f>VLOOKUP(A56,Sheet4!$K$2:$L$49,2,TRUE)</f>
        <v>0</v>
      </c>
      <c r="AP56" s="2"/>
      <c r="AS56" cm="1">
        <f t="array" aca="1" ref="AS56" ca="1">_xlfn.IFS($BB$2=2,IF(AT56&lt;=$AR$4,AT56," "),$BB$2=3,IF(AW56&lt;=$AR$4,AW56," "))</f>
        <v>0</v>
      </c>
      <c r="AT56" s="2"/>
      <c r="AU56" s="2"/>
      <c r="AW56" s="2">
        <f t="shared" ca="1" si="17"/>
        <v>23</v>
      </c>
      <c r="AX56" s="59">
        <v>23</v>
      </c>
      <c r="AY56" s="62">
        <v>0.89583333333333304</v>
      </c>
    </row>
    <row r="57" spans="4:51" hidden="1" x14ac:dyDescent="0.3">
      <c r="D57" s="2">
        <f t="shared" si="44"/>
        <v>0</v>
      </c>
      <c r="E57" s="42" t="str" cm="1">
        <f t="array" ref="E57">_xlfn.IFS($BB$2=2,VLOOKUP(D57,$AU$2:$AV$54,2,0),$BB$2=3,VLOOKUP(D57,$AX$2:$AY$62,2,0))</f>
        <v xml:space="preserve">          </v>
      </c>
      <c r="F57" s="40">
        <f t="shared" si="28"/>
        <v>0</v>
      </c>
      <c r="G57" s="2">
        <f t="shared" si="45"/>
        <v>0</v>
      </c>
      <c r="H57" s="42" t="str" cm="1">
        <f t="array" ref="H57">_xlfn.IFS($BB$2=2,VLOOKUP(G57,$AU$2:$AV$54,2,0),$BB$2=3,VLOOKUP(G57,$AX$2:$AY$62,2,0))</f>
        <v xml:space="preserve">          </v>
      </c>
      <c r="I57" s="40">
        <f t="shared" si="29"/>
        <v>0</v>
      </c>
      <c r="J57" s="2">
        <f t="shared" si="46"/>
        <v>0</v>
      </c>
      <c r="K57" s="42" t="str" cm="1">
        <f t="array" ref="K57">_xlfn.IFS($BB$2=2,VLOOKUP(J57,$AU$2:$AV$54,2,0),$BB$2=3,VLOOKUP(J57,$AX$2:$AY$62,2,0))</f>
        <v xml:space="preserve">          </v>
      </c>
      <c r="L57" s="40">
        <f t="shared" si="30"/>
        <v>0</v>
      </c>
      <c r="M57" s="2">
        <f t="shared" si="47"/>
        <v>0</v>
      </c>
      <c r="N57" s="42" t="str" cm="1">
        <f t="array" ref="N57">_xlfn.IFS($BB$2=2,VLOOKUP(M57,$AU$2:$AV$54,2,0),$BB$2=3,VLOOKUP(M57,$AX$2:$AY$62,2,0))</f>
        <v xml:space="preserve">          </v>
      </c>
      <c r="O57" s="40">
        <f t="shared" si="31"/>
        <v>0</v>
      </c>
      <c r="P57" s="2">
        <f t="shared" si="48"/>
        <v>0</v>
      </c>
      <c r="Q57" s="42" t="str" cm="1">
        <f t="array" ref="Q57">_xlfn.IFS($BB$2=2,VLOOKUP(P57,$AU$2:$AV$54,2,0),$BB$2=3,VLOOKUP(P57,$AX$2:$AY$62,2,0))</f>
        <v xml:space="preserve">          </v>
      </c>
      <c r="R57" s="40">
        <f t="shared" si="32"/>
        <v>0</v>
      </c>
      <c r="S57" s="2">
        <f t="shared" si="49"/>
        <v>0</v>
      </c>
      <c r="T57" s="42" t="str" cm="1">
        <f t="array" ref="T57">_xlfn.IFS($BB$2=2,VLOOKUP(S57,$AU$2:$AV$54,2,0),$BB$2=3,VLOOKUP(S57,$AX$2:$AY$62,2,0))</f>
        <v xml:space="preserve">          </v>
      </c>
      <c r="U57" s="40">
        <f t="shared" si="33"/>
        <v>0</v>
      </c>
      <c r="V57" s="2">
        <f t="shared" si="50"/>
        <v>0</v>
      </c>
      <c r="W57" s="42" t="str" cm="1">
        <f t="array" ref="W57">_xlfn.IFS($BB$2=2,VLOOKUP(V57,$AU$2:$AV$54,2,0),$BB$2=3,VLOOKUP(V57,$AX$2:$AY$62,2,0))</f>
        <v xml:space="preserve">          </v>
      </c>
      <c r="X57" s="40">
        <f t="shared" si="34"/>
        <v>0</v>
      </c>
      <c r="Y57" s="2">
        <f t="shared" si="51"/>
        <v>0</v>
      </c>
      <c r="Z57" s="42" t="str" cm="1">
        <f t="array" ref="Z57">_xlfn.IFS($BB$2=2,VLOOKUP(Y57,$AU$2:$AV$54,2,0),$BB$2=3,VLOOKUP(Y57,$AX$2:$AY$62,2,0))</f>
        <v xml:space="preserve">          </v>
      </c>
      <c r="AA57" s="40">
        <f t="shared" si="35"/>
        <v>0</v>
      </c>
      <c r="AB57" s="2">
        <f t="shared" si="36"/>
        <v>0</v>
      </c>
      <c r="AC57" s="42" t="str" cm="1">
        <f t="array" ref="AC57">_xlfn.IFS($BB$2=2,VLOOKUP(AB57,$AU$31:$AV$55,2,0),$BB$2=3,VLOOKUP(AB57,$AX$33:$AY$63,2,0))</f>
        <v xml:space="preserve">      </v>
      </c>
      <c r="AD57" s="40">
        <f t="shared" si="37"/>
        <v>0</v>
      </c>
      <c r="AE57" s="2">
        <f t="shared" si="38"/>
        <v>0</v>
      </c>
      <c r="AF57" s="42" t="str" cm="1">
        <f t="array" ref="AF57">_xlfn.IFS($BB$2=2,VLOOKUP(AE57,$AU$31:$AV$55,2,0),$BB$2=3,VLOOKUP(AE57,$AX$33:$AY$63,2,0))</f>
        <v xml:space="preserve">      </v>
      </c>
      <c r="AG57" s="40">
        <f t="shared" si="39"/>
        <v>0</v>
      </c>
      <c r="AH57" s="2">
        <f t="shared" si="40"/>
        <v>0</v>
      </c>
      <c r="AI57" s="42" t="str" cm="1">
        <f t="array" ref="AI57">_xlfn.IFS($BB$2=2,VLOOKUP(AH57,$AU$31:$AV$55,2,0),$BB$2=3,VLOOKUP(AH57,$AX$33:$AY$63,2,0))</f>
        <v xml:space="preserve">      </v>
      </c>
      <c r="AJ57" s="40">
        <f t="shared" si="41"/>
        <v>0</v>
      </c>
      <c r="AK57" s="2">
        <f t="shared" si="52"/>
        <v>0</v>
      </c>
      <c r="AL57" s="42" t="str" cm="1">
        <f t="array" ref="AL57">_xlfn.IFS($BB$2=2,VLOOKUP(AK57,$AU$31:$AV$55,2,0),$BB$2=3,VLOOKUP(AK57,$AX$33:$AY$63,2,0))</f>
        <v xml:space="preserve">      </v>
      </c>
      <c r="AM57" s="40">
        <f t="shared" si="42"/>
        <v>0</v>
      </c>
      <c r="AN57" s="53" t="e">
        <f t="shared" si="43"/>
        <v>#VALUE!</v>
      </c>
      <c r="AO57" s="2">
        <f>VLOOKUP(A57,Sheet4!$K$2:$L$49,2,TRUE)</f>
        <v>0</v>
      </c>
      <c r="AP57" s="2"/>
      <c r="AS57" cm="1">
        <f t="array" aca="1" ref="AS57" ca="1">_xlfn.IFS($BB$2=2,IF(AT57&lt;=$AR$4,AT57," "),$BB$2=3,IF(AW57&lt;=$AR$4,AW57," "))</f>
        <v>0</v>
      </c>
      <c r="AT57" s="2"/>
      <c r="AU57" s="2"/>
      <c r="AW57" s="2">
        <f t="shared" ca="1" si="17"/>
        <v>24</v>
      </c>
      <c r="AX57" s="59">
        <v>24</v>
      </c>
      <c r="AY57" s="62">
        <v>0.89583333333333304</v>
      </c>
    </row>
    <row r="58" spans="4:51" hidden="1" x14ac:dyDescent="0.3">
      <c r="D58" s="2">
        <f t="shared" si="44"/>
        <v>0</v>
      </c>
      <c r="E58" s="42" t="str" cm="1">
        <f t="array" ref="E58">_xlfn.IFS($BB$2=2,VLOOKUP(D58,$AU$2:$AV$54,2,0),$BB$2=3,VLOOKUP(D58,$AX$2:$AY$62,2,0))</f>
        <v xml:space="preserve">          </v>
      </c>
      <c r="F58" s="40">
        <f t="shared" si="28"/>
        <v>0</v>
      </c>
      <c r="G58" s="2">
        <f t="shared" si="45"/>
        <v>0</v>
      </c>
      <c r="H58" s="42" t="str" cm="1">
        <f t="array" ref="H58">_xlfn.IFS($BB$2=2,VLOOKUP(G58,$AU$2:$AV$54,2,0),$BB$2=3,VLOOKUP(G58,$AX$2:$AY$62,2,0))</f>
        <v xml:space="preserve">          </v>
      </c>
      <c r="I58" s="40">
        <f t="shared" si="29"/>
        <v>0</v>
      </c>
      <c r="J58" s="2">
        <f t="shared" si="46"/>
        <v>0</v>
      </c>
      <c r="K58" s="42" t="str" cm="1">
        <f t="array" ref="K58">_xlfn.IFS($BB$2=2,VLOOKUP(J58,$AU$2:$AV$54,2,0),$BB$2=3,VLOOKUP(J58,$AX$2:$AY$62,2,0))</f>
        <v xml:space="preserve">          </v>
      </c>
      <c r="L58" s="40">
        <f t="shared" si="30"/>
        <v>0</v>
      </c>
      <c r="M58" s="2">
        <f t="shared" si="47"/>
        <v>0</v>
      </c>
      <c r="N58" s="42" t="str" cm="1">
        <f t="array" ref="N58">_xlfn.IFS($BB$2=2,VLOOKUP(M58,$AU$2:$AV$54,2,0),$BB$2=3,VLOOKUP(M58,$AX$2:$AY$62,2,0))</f>
        <v xml:space="preserve">          </v>
      </c>
      <c r="O58" s="40">
        <f t="shared" si="31"/>
        <v>0</v>
      </c>
      <c r="P58" s="2">
        <f t="shared" si="48"/>
        <v>0</v>
      </c>
      <c r="Q58" s="42" t="str" cm="1">
        <f t="array" ref="Q58">_xlfn.IFS($BB$2=2,VLOOKUP(P58,$AU$2:$AV$54,2,0),$BB$2=3,VLOOKUP(P58,$AX$2:$AY$62,2,0))</f>
        <v xml:space="preserve">          </v>
      </c>
      <c r="R58" s="40">
        <f t="shared" si="32"/>
        <v>0</v>
      </c>
      <c r="S58" s="2">
        <f t="shared" si="49"/>
        <v>0</v>
      </c>
      <c r="T58" s="42" t="str" cm="1">
        <f t="array" ref="T58">_xlfn.IFS($BB$2=2,VLOOKUP(S58,$AU$2:$AV$54,2,0),$BB$2=3,VLOOKUP(S58,$AX$2:$AY$62,2,0))</f>
        <v xml:space="preserve">          </v>
      </c>
      <c r="U58" s="40">
        <f t="shared" si="33"/>
        <v>0</v>
      </c>
      <c r="V58" s="2">
        <f t="shared" si="50"/>
        <v>0</v>
      </c>
      <c r="W58" s="42" t="str" cm="1">
        <f t="array" ref="W58">_xlfn.IFS($BB$2=2,VLOOKUP(V58,$AU$2:$AV$54,2,0),$BB$2=3,VLOOKUP(V58,$AX$2:$AY$62,2,0))</f>
        <v xml:space="preserve">          </v>
      </c>
      <c r="X58" s="40">
        <f t="shared" si="34"/>
        <v>0</v>
      </c>
      <c r="Y58" s="2">
        <f t="shared" si="51"/>
        <v>0</v>
      </c>
      <c r="Z58" s="42" t="str" cm="1">
        <f t="array" ref="Z58">_xlfn.IFS($BB$2=2,VLOOKUP(Y58,$AU$2:$AV$54,2,0),$BB$2=3,VLOOKUP(Y58,$AX$2:$AY$62,2,0))</f>
        <v xml:space="preserve">          </v>
      </c>
      <c r="AA58" s="40">
        <f t="shared" si="35"/>
        <v>0</v>
      </c>
      <c r="AB58" s="2">
        <f t="shared" si="36"/>
        <v>0</v>
      </c>
      <c r="AC58" s="42" t="str" cm="1">
        <f t="array" ref="AC58">_xlfn.IFS($BB$2=2,VLOOKUP(AB58,$AU$31:$AV$55,2,0),$BB$2=3,VLOOKUP(AB58,$AX$33:$AY$63,2,0))</f>
        <v xml:space="preserve">      </v>
      </c>
      <c r="AD58" s="40">
        <f t="shared" si="37"/>
        <v>0</v>
      </c>
      <c r="AE58" s="2">
        <f t="shared" si="38"/>
        <v>0</v>
      </c>
      <c r="AF58" s="42" t="str" cm="1">
        <f t="array" ref="AF58">_xlfn.IFS($BB$2=2,VLOOKUP(AE58,$AU$31:$AV$55,2,0),$BB$2=3,VLOOKUP(AE58,$AX$33:$AY$63,2,0))</f>
        <v xml:space="preserve">      </v>
      </c>
      <c r="AG58" s="40">
        <f t="shared" si="39"/>
        <v>0</v>
      </c>
      <c r="AH58" s="2">
        <f t="shared" si="40"/>
        <v>0</v>
      </c>
      <c r="AI58" s="42" t="str" cm="1">
        <f t="array" ref="AI58">_xlfn.IFS($BB$2=2,VLOOKUP(AH58,$AU$31:$AV$55,2,0),$BB$2=3,VLOOKUP(AH58,$AX$33:$AY$63,2,0))</f>
        <v xml:space="preserve">      </v>
      </c>
      <c r="AJ58" s="40">
        <f t="shared" si="41"/>
        <v>0</v>
      </c>
      <c r="AK58" s="2">
        <f t="shared" si="52"/>
        <v>0</v>
      </c>
      <c r="AL58" s="42" t="str" cm="1">
        <f t="array" ref="AL58">_xlfn.IFS($BB$2=2,VLOOKUP(AK58,$AU$31:$AV$55,2,0),$BB$2=3,VLOOKUP(AK58,$AX$33:$AY$63,2,0))</f>
        <v xml:space="preserve">      </v>
      </c>
      <c r="AM58" s="40">
        <f t="shared" si="42"/>
        <v>0</v>
      </c>
      <c r="AN58" s="52" t="e">
        <f t="shared" si="43"/>
        <v>#VALUE!</v>
      </c>
      <c r="AO58" s="2">
        <f>VLOOKUP(A58,Sheet4!$K$2:$L$49,2,TRUE)</f>
        <v>0</v>
      </c>
      <c r="AP58" s="2"/>
      <c r="AS58" cm="1">
        <f t="array" aca="1" ref="AS58" ca="1">_xlfn.IFS($BB$2=2,IF(AT58&lt;=$AR$4,AT58," "),$BB$2=3,IF(AW58&lt;=$AR$4,AW58," "))</f>
        <v>0</v>
      </c>
      <c r="AT58" s="2"/>
      <c r="AU58" s="2"/>
      <c r="AW58" s="2">
        <f t="shared" ca="1" si="17"/>
        <v>25</v>
      </c>
      <c r="AX58" s="59">
        <v>25</v>
      </c>
      <c r="AY58" s="62">
        <v>0.91666666666666696</v>
      </c>
    </row>
    <row r="59" spans="4:51" hidden="1" x14ac:dyDescent="0.3">
      <c r="D59" s="2">
        <f t="shared" si="44"/>
        <v>0</v>
      </c>
      <c r="E59" s="42" t="str" cm="1">
        <f t="array" ref="E59">_xlfn.IFS($BB$2=2,VLOOKUP(D59,$AU$2:$AV$54,2,0),$BB$2=3,VLOOKUP(D59,$AX$2:$AY$62,2,0))</f>
        <v xml:space="preserve">          </v>
      </c>
      <c r="F59" s="40">
        <f t="shared" si="28"/>
        <v>0</v>
      </c>
      <c r="G59" s="2">
        <f t="shared" si="45"/>
        <v>0</v>
      </c>
      <c r="H59" s="42" t="str" cm="1">
        <f t="array" ref="H59">_xlfn.IFS($BB$2=2,VLOOKUP(G59,$AU$2:$AV$54,2,0),$BB$2=3,VLOOKUP(G59,$AX$2:$AY$62,2,0))</f>
        <v xml:space="preserve">          </v>
      </c>
      <c r="I59" s="40">
        <f t="shared" si="29"/>
        <v>0</v>
      </c>
      <c r="J59" s="2">
        <f t="shared" si="46"/>
        <v>0</v>
      </c>
      <c r="K59" s="42" t="str" cm="1">
        <f t="array" ref="K59">_xlfn.IFS($BB$2=2,VLOOKUP(J59,$AU$2:$AV$54,2,0),$BB$2=3,VLOOKUP(J59,$AX$2:$AY$62,2,0))</f>
        <v xml:space="preserve">          </v>
      </c>
      <c r="L59" s="40">
        <f t="shared" si="30"/>
        <v>0</v>
      </c>
      <c r="M59" s="2">
        <f t="shared" si="47"/>
        <v>0</v>
      </c>
      <c r="N59" s="42" t="str" cm="1">
        <f t="array" ref="N59">_xlfn.IFS($BB$2=2,VLOOKUP(M59,$AU$2:$AV$54,2,0),$BB$2=3,VLOOKUP(M59,$AX$2:$AY$62,2,0))</f>
        <v xml:space="preserve">          </v>
      </c>
      <c r="O59" s="40">
        <f t="shared" si="31"/>
        <v>0</v>
      </c>
      <c r="P59" s="2">
        <f t="shared" si="48"/>
        <v>0</v>
      </c>
      <c r="Q59" s="42" t="str" cm="1">
        <f t="array" ref="Q59">_xlfn.IFS($BB$2=2,VLOOKUP(P59,$AU$2:$AV$54,2,0),$BB$2=3,VLOOKUP(P59,$AX$2:$AY$62,2,0))</f>
        <v xml:space="preserve">          </v>
      </c>
      <c r="R59" s="40">
        <f t="shared" si="32"/>
        <v>0</v>
      </c>
      <c r="S59" s="2">
        <f t="shared" si="49"/>
        <v>0</v>
      </c>
      <c r="T59" s="42" t="str" cm="1">
        <f t="array" ref="T59">_xlfn.IFS($BB$2=2,VLOOKUP(S59,$AU$2:$AV$54,2,0),$BB$2=3,VLOOKUP(S59,$AX$2:$AY$62,2,0))</f>
        <v xml:space="preserve">          </v>
      </c>
      <c r="U59" s="40">
        <f t="shared" si="33"/>
        <v>0</v>
      </c>
      <c r="V59" s="2">
        <f t="shared" si="50"/>
        <v>0</v>
      </c>
      <c r="W59" s="42" t="str" cm="1">
        <f t="array" ref="W59">_xlfn.IFS($BB$2=2,VLOOKUP(V59,$AU$2:$AV$54,2,0),$BB$2=3,VLOOKUP(V59,$AX$2:$AY$62,2,0))</f>
        <v xml:space="preserve">          </v>
      </c>
      <c r="X59" s="40">
        <f t="shared" si="34"/>
        <v>0</v>
      </c>
      <c r="Y59" s="2">
        <f t="shared" si="51"/>
        <v>0</v>
      </c>
      <c r="Z59" s="42" t="str" cm="1">
        <f t="array" ref="Z59">_xlfn.IFS($BB$2=2,VLOOKUP(Y59,$AU$2:$AV$54,2,0),$BB$2=3,VLOOKUP(Y59,$AX$2:$AY$62,2,0))</f>
        <v xml:space="preserve">          </v>
      </c>
      <c r="AA59" s="40">
        <f t="shared" si="35"/>
        <v>0</v>
      </c>
      <c r="AB59" s="2">
        <f t="shared" si="36"/>
        <v>0</v>
      </c>
      <c r="AC59" s="42" t="str" cm="1">
        <f t="array" ref="AC59">_xlfn.IFS($BB$2=2,VLOOKUP(AB59,$AU$31:$AV$55,2,0),$BB$2=3,VLOOKUP(AB59,$AX$33:$AY$63,2,0))</f>
        <v xml:space="preserve">      </v>
      </c>
      <c r="AD59" s="40">
        <f t="shared" si="37"/>
        <v>0</v>
      </c>
      <c r="AE59" s="2">
        <f t="shared" si="38"/>
        <v>0</v>
      </c>
      <c r="AF59" s="42" t="str" cm="1">
        <f t="array" ref="AF59">_xlfn.IFS($BB$2=2,VLOOKUP(AE59,$AU$31:$AV$55,2,0),$BB$2=3,VLOOKUP(AE59,$AX$33:$AY$63,2,0))</f>
        <v xml:space="preserve">      </v>
      </c>
      <c r="AG59" s="40">
        <f t="shared" si="39"/>
        <v>0</v>
      </c>
      <c r="AH59" s="2">
        <f t="shared" si="40"/>
        <v>0</v>
      </c>
      <c r="AI59" s="42" t="str" cm="1">
        <f t="array" ref="AI59">_xlfn.IFS($BB$2=2,VLOOKUP(AH59,$AU$31:$AV$55,2,0),$BB$2=3,VLOOKUP(AH59,$AX$33:$AY$63,2,0))</f>
        <v xml:space="preserve">      </v>
      </c>
      <c r="AJ59" s="40">
        <f t="shared" si="41"/>
        <v>0</v>
      </c>
      <c r="AK59" s="2">
        <f t="shared" si="52"/>
        <v>0</v>
      </c>
      <c r="AL59" s="42" t="str" cm="1">
        <f t="array" ref="AL59">_xlfn.IFS($BB$2=2,VLOOKUP(AK59,$AU$31:$AV$55,2,0),$BB$2=3,VLOOKUP(AK59,$AX$33:$AY$63,2,0))</f>
        <v xml:space="preserve">      </v>
      </c>
      <c r="AM59" s="40">
        <f t="shared" si="42"/>
        <v>0</v>
      </c>
      <c r="AN59" s="53" t="e">
        <f t="shared" si="43"/>
        <v>#VALUE!</v>
      </c>
      <c r="AO59" s="2">
        <f>VLOOKUP(A59,Sheet4!$K$2:$L$49,2,TRUE)</f>
        <v>0</v>
      </c>
      <c r="AP59" s="2"/>
      <c r="AS59" cm="1">
        <f t="array" aca="1" ref="AS59" ca="1">_xlfn.IFS($BB$2=2,IF(AT59&lt;=$AR$4,AT59," "),$BB$2=3,IF(AW59&lt;=$AR$4,AW59," "))</f>
        <v>0</v>
      </c>
      <c r="AT59" s="2"/>
      <c r="AU59" s="2"/>
      <c r="AW59" s="2">
        <f t="shared" ca="1" si="17"/>
        <v>26</v>
      </c>
      <c r="AX59" s="59">
        <v>26</v>
      </c>
      <c r="AY59" s="62">
        <v>0.91666666666666696</v>
      </c>
    </row>
    <row r="60" spans="4:51" hidden="1" x14ac:dyDescent="0.3">
      <c r="D60" s="2">
        <f t="shared" si="44"/>
        <v>0</v>
      </c>
      <c r="E60" s="42" t="str" cm="1">
        <f t="array" ref="E60">_xlfn.IFS($BB$2=2,VLOOKUP(D60,$AU$2:$AV$54,2,0),$BB$2=3,VLOOKUP(D60,$AX$2:$AY$62,2,0))</f>
        <v xml:space="preserve">          </v>
      </c>
      <c r="F60" s="40">
        <f t="shared" si="28"/>
        <v>0</v>
      </c>
      <c r="G60" s="2">
        <f t="shared" si="45"/>
        <v>0</v>
      </c>
      <c r="H60" s="42" t="str" cm="1">
        <f t="array" ref="H60">_xlfn.IFS($BB$2=2,VLOOKUP(G60,$AU$2:$AV$54,2,0),$BB$2=3,VLOOKUP(G60,$AX$2:$AY$62,2,0))</f>
        <v xml:space="preserve">          </v>
      </c>
      <c r="I60" s="40">
        <f t="shared" si="29"/>
        <v>0</v>
      </c>
      <c r="J60" s="2">
        <f t="shared" si="46"/>
        <v>0</v>
      </c>
      <c r="K60" s="42" t="str" cm="1">
        <f t="array" ref="K60">_xlfn.IFS($BB$2=2,VLOOKUP(J60,$AU$2:$AV$54,2,0),$BB$2=3,VLOOKUP(J60,$AX$2:$AY$62,2,0))</f>
        <v xml:space="preserve">          </v>
      </c>
      <c r="L60" s="40">
        <f t="shared" si="30"/>
        <v>0</v>
      </c>
      <c r="M60" s="2">
        <f t="shared" si="47"/>
        <v>0</v>
      </c>
      <c r="N60" s="42" t="str" cm="1">
        <f t="array" ref="N60">_xlfn.IFS($BB$2=2,VLOOKUP(M60,$AU$2:$AV$54,2,0),$BB$2=3,VLOOKUP(M60,$AX$2:$AY$62,2,0))</f>
        <v xml:space="preserve">          </v>
      </c>
      <c r="O60" s="40">
        <f t="shared" si="31"/>
        <v>0</v>
      </c>
      <c r="P60" s="2">
        <f t="shared" si="48"/>
        <v>0</v>
      </c>
      <c r="Q60" s="42" t="str" cm="1">
        <f t="array" ref="Q60">_xlfn.IFS($BB$2=2,VLOOKUP(P60,$AU$2:$AV$54,2,0),$BB$2=3,VLOOKUP(P60,$AX$2:$AY$62,2,0))</f>
        <v xml:space="preserve">          </v>
      </c>
      <c r="R60" s="40">
        <f t="shared" si="32"/>
        <v>0</v>
      </c>
      <c r="S60" s="2">
        <f t="shared" si="49"/>
        <v>0</v>
      </c>
      <c r="T60" s="42" t="str" cm="1">
        <f t="array" ref="T60">_xlfn.IFS($BB$2=2,VLOOKUP(S60,$AU$2:$AV$54,2,0),$BB$2=3,VLOOKUP(S60,$AX$2:$AY$62,2,0))</f>
        <v xml:space="preserve">          </v>
      </c>
      <c r="U60" s="40">
        <f t="shared" si="33"/>
        <v>0</v>
      </c>
      <c r="V60" s="2">
        <f t="shared" si="50"/>
        <v>0</v>
      </c>
      <c r="W60" s="42" t="str" cm="1">
        <f t="array" ref="W60">_xlfn.IFS($BB$2=2,VLOOKUP(V60,$AU$2:$AV$54,2,0),$BB$2=3,VLOOKUP(V60,$AX$2:$AY$62,2,0))</f>
        <v xml:space="preserve">          </v>
      </c>
      <c r="X60" s="40">
        <f t="shared" si="34"/>
        <v>0</v>
      </c>
      <c r="Y60" s="2">
        <f t="shared" si="51"/>
        <v>0</v>
      </c>
      <c r="Z60" s="42" t="str" cm="1">
        <f t="array" ref="Z60">_xlfn.IFS($BB$2=2,VLOOKUP(Y60,$AU$2:$AV$54,2,0),$BB$2=3,VLOOKUP(Y60,$AX$2:$AY$62,2,0))</f>
        <v xml:space="preserve">          </v>
      </c>
      <c r="AA60" s="40">
        <f t="shared" si="35"/>
        <v>0</v>
      </c>
      <c r="AB60" s="2">
        <f t="shared" si="36"/>
        <v>0</v>
      </c>
      <c r="AC60" s="42" t="str" cm="1">
        <f t="array" ref="AC60">_xlfn.IFS($BB$2=2,VLOOKUP(AB60,$AU$31:$AV$55,2,0),$BB$2=3,VLOOKUP(AB60,$AX$33:$AY$63,2,0))</f>
        <v xml:space="preserve">      </v>
      </c>
      <c r="AD60" s="40">
        <f t="shared" si="37"/>
        <v>0</v>
      </c>
      <c r="AE60" s="2">
        <f t="shared" si="38"/>
        <v>0</v>
      </c>
      <c r="AF60" s="42" t="str" cm="1">
        <f t="array" ref="AF60">_xlfn.IFS($BB$2=2,VLOOKUP(AE60,$AU$31:$AV$55,2,0),$BB$2=3,VLOOKUP(AE60,$AX$33:$AY$63,2,0))</f>
        <v xml:space="preserve">      </v>
      </c>
      <c r="AG60" s="40">
        <f t="shared" si="39"/>
        <v>0</v>
      </c>
      <c r="AH60" s="2">
        <f t="shared" si="40"/>
        <v>0</v>
      </c>
      <c r="AI60" s="42" t="str" cm="1">
        <f t="array" ref="AI60">_xlfn.IFS($BB$2=2,VLOOKUP(AH60,$AU$31:$AV$55,2,0),$BB$2=3,VLOOKUP(AH60,$AX$33:$AY$63,2,0))</f>
        <v xml:space="preserve">      </v>
      </c>
      <c r="AJ60" s="40">
        <f t="shared" si="41"/>
        <v>0</v>
      </c>
      <c r="AK60" s="2">
        <f t="shared" si="52"/>
        <v>0</v>
      </c>
      <c r="AL60" s="42" t="str" cm="1">
        <f t="array" ref="AL60">_xlfn.IFS($BB$2=2,VLOOKUP(AK60,$AU$31:$AV$55,2,0),$BB$2=3,VLOOKUP(AK60,$AX$33:$AY$63,2,0))</f>
        <v xml:space="preserve">      </v>
      </c>
      <c r="AM60" s="40">
        <f t="shared" si="42"/>
        <v>0</v>
      </c>
      <c r="AN60" s="52" t="e">
        <f t="shared" si="43"/>
        <v>#VALUE!</v>
      </c>
      <c r="AO60" s="2">
        <f>VLOOKUP(A60,Sheet4!$K$2:$L$49,2,TRUE)</f>
        <v>0</v>
      </c>
      <c r="AP60" s="2"/>
      <c r="AS60" cm="1">
        <f t="array" aca="1" ref="AS60" ca="1">_xlfn.IFS($BB$2=2,IF(AT60&lt;=$AR$4,AT60," "),$BB$2=3,IF(AW60&lt;=$AR$4,AW60," "))</f>
        <v>0</v>
      </c>
      <c r="AT60" s="2"/>
      <c r="AU60" s="2"/>
      <c r="AW60" s="2">
        <f t="shared" ca="1" si="17"/>
        <v>27</v>
      </c>
      <c r="AX60" s="59">
        <v>27</v>
      </c>
      <c r="AY60" s="62">
        <v>0.91666666666666696</v>
      </c>
    </row>
    <row r="61" spans="4:51" hidden="1" x14ac:dyDescent="0.3">
      <c r="D61" s="2">
        <f t="shared" si="44"/>
        <v>0</v>
      </c>
      <c r="E61" s="42" t="str" cm="1">
        <f t="array" ref="E61">_xlfn.IFS($BB$2=2,VLOOKUP(D61,$AU$2:$AV$54,2,0),$BB$2=3,VLOOKUP(D61,$AX$2:$AY$62,2,0))</f>
        <v xml:space="preserve">          </v>
      </c>
      <c r="F61" s="40">
        <f t="shared" si="28"/>
        <v>0</v>
      </c>
      <c r="G61" s="2">
        <f t="shared" si="45"/>
        <v>0</v>
      </c>
      <c r="H61" s="42" t="str" cm="1">
        <f t="array" ref="H61">_xlfn.IFS($BB$2=2,VLOOKUP(G61,$AU$2:$AV$54,2,0),$BB$2=3,VLOOKUP(G61,$AX$2:$AY$62,2,0))</f>
        <v xml:space="preserve">          </v>
      </c>
      <c r="I61" s="40">
        <f t="shared" si="29"/>
        <v>0</v>
      </c>
      <c r="J61" s="2">
        <f t="shared" si="46"/>
        <v>0</v>
      </c>
      <c r="K61" s="42" t="str" cm="1">
        <f t="array" ref="K61">_xlfn.IFS($BB$2=2,VLOOKUP(J61,$AU$2:$AV$54,2,0),$BB$2=3,VLOOKUP(J61,$AX$2:$AY$62,2,0))</f>
        <v xml:space="preserve">          </v>
      </c>
      <c r="L61" s="40">
        <f t="shared" si="30"/>
        <v>0</v>
      </c>
      <c r="M61" s="2">
        <f t="shared" si="47"/>
        <v>0</v>
      </c>
      <c r="N61" s="42" t="str" cm="1">
        <f t="array" ref="N61">_xlfn.IFS($BB$2=2,VLOOKUP(M61,$AU$2:$AV$54,2,0),$BB$2=3,VLOOKUP(M61,$AX$2:$AY$62,2,0))</f>
        <v xml:space="preserve">          </v>
      </c>
      <c r="O61" s="40">
        <f t="shared" si="31"/>
        <v>0</v>
      </c>
      <c r="P61" s="2">
        <f t="shared" si="48"/>
        <v>0</v>
      </c>
      <c r="Q61" s="42" t="str" cm="1">
        <f t="array" ref="Q61">_xlfn.IFS($BB$2=2,VLOOKUP(P61,$AU$2:$AV$54,2,0),$BB$2=3,VLOOKUP(P61,$AX$2:$AY$62,2,0))</f>
        <v xml:space="preserve">          </v>
      </c>
      <c r="R61" s="40">
        <f t="shared" si="32"/>
        <v>0</v>
      </c>
      <c r="S61" s="2">
        <f t="shared" si="49"/>
        <v>0</v>
      </c>
      <c r="T61" s="42" t="str" cm="1">
        <f t="array" ref="T61">_xlfn.IFS($BB$2=2,VLOOKUP(S61,$AU$2:$AV$54,2,0),$BB$2=3,VLOOKUP(S61,$AX$2:$AY$62,2,0))</f>
        <v xml:space="preserve">          </v>
      </c>
      <c r="U61" s="40">
        <f t="shared" si="33"/>
        <v>0</v>
      </c>
      <c r="V61" s="2">
        <f t="shared" si="50"/>
        <v>0</v>
      </c>
      <c r="W61" s="42" t="str" cm="1">
        <f t="array" ref="W61">_xlfn.IFS($BB$2=2,VLOOKUP(V61,$AU$2:$AV$54,2,0),$BB$2=3,VLOOKUP(V61,$AX$2:$AY$62,2,0))</f>
        <v xml:space="preserve">          </v>
      </c>
      <c r="X61" s="40">
        <f t="shared" si="34"/>
        <v>0</v>
      </c>
      <c r="Y61" s="2">
        <f t="shared" si="51"/>
        <v>0</v>
      </c>
      <c r="Z61" s="42" t="str" cm="1">
        <f t="array" ref="Z61">_xlfn.IFS($BB$2=2,VLOOKUP(Y61,$AU$2:$AV$54,2,0),$BB$2=3,VLOOKUP(Y61,$AX$2:$AY$62,2,0))</f>
        <v xml:space="preserve">          </v>
      </c>
      <c r="AA61" s="40">
        <f t="shared" si="35"/>
        <v>0</v>
      </c>
      <c r="AB61" s="2">
        <f t="shared" si="36"/>
        <v>0</v>
      </c>
      <c r="AC61" s="42" t="str" cm="1">
        <f t="array" ref="AC61">_xlfn.IFS($BB$2=2,VLOOKUP(AB61,$AU$31:$AV$55,2,0),$BB$2=3,VLOOKUP(AB61,$AX$33:$AY$63,2,0))</f>
        <v xml:space="preserve">      </v>
      </c>
      <c r="AD61" s="40">
        <f t="shared" si="37"/>
        <v>0</v>
      </c>
      <c r="AE61" s="2">
        <f t="shared" si="38"/>
        <v>0</v>
      </c>
      <c r="AF61" s="42" t="str" cm="1">
        <f t="array" ref="AF61">_xlfn.IFS($BB$2=2,VLOOKUP(AE61,$AU$31:$AV$55,2,0),$BB$2=3,VLOOKUP(AE61,$AX$33:$AY$63,2,0))</f>
        <v xml:space="preserve">      </v>
      </c>
      <c r="AG61" s="40">
        <f t="shared" si="39"/>
        <v>0</v>
      </c>
      <c r="AH61" s="2">
        <f t="shared" si="40"/>
        <v>0</v>
      </c>
      <c r="AI61" s="42" t="str" cm="1">
        <f t="array" ref="AI61">_xlfn.IFS($BB$2=2,VLOOKUP(AH61,$AU$31:$AV$55,2,0),$BB$2=3,VLOOKUP(AH61,$AX$33:$AY$63,2,0))</f>
        <v xml:space="preserve">      </v>
      </c>
      <c r="AJ61" s="40">
        <f t="shared" si="41"/>
        <v>0</v>
      </c>
      <c r="AK61" s="2">
        <f t="shared" si="52"/>
        <v>0</v>
      </c>
      <c r="AL61" s="42" t="str" cm="1">
        <f t="array" ref="AL61">_xlfn.IFS($BB$2=2,VLOOKUP(AK61,$AU$31:$AV$55,2,0),$BB$2=3,VLOOKUP(AK61,$AX$33:$AY$63,2,0))</f>
        <v xml:space="preserve">      </v>
      </c>
      <c r="AM61" s="40">
        <f t="shared" si="42"/>
        <v>0</v>
      </c>
      <c r="AN61" s="53" t="e">
        <f t="shared" si="43"/>
        <v>#VALUE!</v>
      </c>
      <c r="AO61" s="2">
        <f>VLOOKUP(A61,Sheet4!$K$2:$L$49,2,TRUE)</f>
        <v>0</v>
      </c>
      <c r="AP61" s="2"/>
      <c r="AS61" cm="1">
        <f t="array" aca="1" ref="AS61" ca="1">_xlfn.IFS($BB$2=2,IF(AT61&lt;=$AR$4,AT61," "),$BB$2=3,IF(AW61&lt;=$AR$4,AW61," "))</f>
        <v>0</v>
      </c>
      <c r="AT61" s="2"/>
      <c r="AW61" s="2">
        <f t="shared" ca="1" si="17"/>
        <v>28</v>
      </c>
      <c r="AX61" s="59">
        <v>28</v>
      </c>
      <c r="AY61" s="62">
        <v>0.9375</v>
      </c>
    </row>
    <row r="62" spans="4:51" hidden="1" x14ac:dyDescent="0.3">
      <c r="D62" s="2">
        <f t="shared" si="44"/>
        <v>0</v>
      </c>
      <c r="E62" s="42" t="str" cm="1">
        <f t="array" ref="E62">_xlfn.IFS($BB$2=2,VLOOKUP(D62,$AU$2:$AV$54,2,0),$BB$2=3,VLOOKUP(D62,$AX$2:$AY$62,2,0))</f>
        <v xml:space="preserve">          </v>
      </c>
      <c r="F62" s="40">
        <f t="shared" si="28"/>
        <v>0</v>
      </c>
      <c r="G62" s="2">
        <f t="shared" si="45"/>
        <v>0</v>
      </c>
      <c r="H62" s="42" t="str" cm="1">
        <f t="array" ref="H62">_xlfn.IFS($BB$2=2,VLOOKUP(G62,$AU$2:$AV$54,2,0),$BB$2=3,VLOOKUP(G62,$AX$2:$AY$62,2,0))</f>
        <v xml:space="preserve">          </v>
      </c>
      <c r="I62" s="40">
        <f t="shared" si="29"/>
        <v>0</v>
      </c>
      <c r="J62" s="2">
        <f t="shared" si="46"/>
        <v>0</v>
      </c>
      <c r="K62" s="42" t="str" cm="1">
        <f t="array" ref="K62">_xlfn.IFS($BB$2=2,VLOOKUP(J62,$AU$2:$AV$54,2,0),$BB$2=3,VLOOKUP(J62,$AX$2:$AY$62,2,0))</f>
        <v xml:space="preserve">          </v>
      </c>
      <c r="L62" s="40">
        <f t="shared" si="30"/>
        <v>0</v>
      </c>
      <c r="M62" s="2">
        <f t="shared" si="47"/>
        <v>0</v>
      </c>
      <c r="N62" s="42" t="str" cm="1">
        <f t="array" ref="N62">_xlfn.IFS($BB$2=2,VLOOKUP(M62,$AU$2:$AV$54,2,0),$BB$2=3,VLOOKUP(M62,$AX$2:$AY$62,2,0))</f>
        <v xml:space="preserve">          </v>
      </c>
      <c r="O62" s="40">
        <f t="shared" si="31"/>
        <v>0</v>
      </c>
      <c r="P62" s="2">
        <f t="shared" si="48"/>
        <v>0</v>
      </c>
      <c r="Q62" s="42" t="str" cm="1">
        <f t="array" ref="Q62">_xlfn.IFS($BB$2=2,VLOOKUP(P62,$AU$2:$AV$54,2,0),$BB$2=3,VLOOKUP(P62,$AX$2:$AY$62,2,0))</f>
        <v xml:space="preserve">          </v>
      </c>
      <c r="R62" s="40">
        <f t="shared" si="32"/>
        <v>0</v>
      </c>
      <c r="S62" s="2">
        <f t="shared" si="49"/>
        <v>0</v>
      </c>
      <c r="T62" s="42" t="str" cm="1">
        <f t="array" ref="T62">_xlfn.IFS($BB$2=2,VLOOKUP(S62,$AU$2:$AV$54,2,0),$BB$2=3,VLOOKUP(S62,$AX$2:$AY$62,2,0))</f>
        <v xml:space="preserve">          </v>
      </c>
      <c r="U62" s="40">
        <f t="shared" si="33"/>
        <v>0</v>
      </c>
      <c r="V62" s="2">
        <f t="shared" si="50"/>
        <v>0</v>
      </c>
      <c r="W62" s="42" t="str" cm="1">
        <f t="array" ref="W62">_xlfn.IFS($BB$2=2,VLOOKUP(V62,$AU$2:$AV$54,2,0),$BB$2=3,VLOOKUP(V62,$AX$2:$AY$62,2,0))</f>
        <v xml:space="preserve">          </v>
      </c>
      <c r="X62" s="40">
        <f t="shared" si="34"/>
        <v>0</v>
      </c>
      <c r="Y62" s="2">
        <f t="shared" si="51"/>
        <v>0</v>
      </c>
      <c r="Z62" s="42" t="str" cm="1">
        <f t="array" ref="Z62">_xlfn.IFS($BB$2=2,VLOOKUP(Y62,$AU$2:$AV$54,2,0),$BB$2=3,VLOOKUP(Y62,$AX$2:$AY$62,2,0))</f>
        <v xml:space="preserve">          </v>
      </c>
      <c r="AA62" s="40">
        <f t="shared" si="35"/>
        <v>0</v>
      </c>
      <c r="AB62" s="2">
        <f t="shared" si="36"/>
        <v>0</v>
      </c>
      <c r="AC62" s="42" t="str" cm="1">
        <f t="array" ref="AC62">_xlfn.IFS($BB$2=2,VLOOKUP(AB62,$AU$31:$AV$55,2,0),$BB$2=3,VLOOKUP(AB62,$AX$33:$AY$63,2,0))</f>
        <v xml:space="preserve">      </v>
      </c>
      <c r="AD62" s="40">
        <f t="shared" si="37"/>
        <v>0</v>
      </c>
      <c r="AE62" s="2">
        <f t="shared" si="38"/>
        <v>0</v>
      </c>
      <c r="AF62" s="42" t="str" cm="1">
        <f t="array" ref="AF62">_xlfn.IFS($BB$2=2,VLOOKUP(AE62,$AU$31:$AV$55,2,0),$BB$2=3,VLOOKUP(AE62,$AX$33:$AY$63,2,0))</f>
        <v xml:space="preserve">      </v>
      </c>
      <c r="AG62" s="40">
        <f t="shared" si="39"/>
        <v>0</v>
      </c>
      <c r="AH62" s="2">
        <f t="shared" si="40"/>
        <v>0</v>
      </c>
      <c r="AI62" s="42" t="str" cm="1">
        <f t="array" ref="AI62">_xlfn.IFS($BB$2=2,VLOOKUP(AH62,$AU$31:$AV$55,2,0),$BB$2=3,VLOOKUP(AH62,$AX$33:$AY$63,2,0))</f>
        <v xml:space="preserve">      </v>
      </c>
      <c r="AJ62" s="40">
        <f t="shared" si="41"/>
        <v>0</v>
      </c>
      <c r="AK62" s="2">
        <f t="shared" si="52"/>
        <v>0</v>
      </c>
      <c r="AL62" s="42" t="str" cm="1">
        <f t="array" ref="AL62">_xlfn.IFS($BB$2=2,VLOOKUP(AK62,$AU$31:$AV$55,2,0),$BB$2=3,VLOOKUP(AK62,$AX$33:$AY$63,2,0))</f>
        <v xml:space="preserve">      </v>
      </c>
      <c r="AM62" s="40">
        <f t="shared" si="42"/>
        <v>0</v>
      </c>
      <c r="AN62" s="52" t="e">
        <f t="shared" si="43"/>
        <v>#VALUE!</v>
      </c>
      <c r="AO62" s="2">
        <f>VLOOKUP(A62,Sheet4!$K$2:$L$49,2,TRUE)</f>
        <v>0</v>
      </c>
      <c r="AP62" s="2"/>
      <c r="AS62" cm="1">
        <f t="array" aca="1" ref="AS62" ca="1">_xlfn.IFS($BB$2=2,IF(AT62&lt;=$AR$4,AT62," "),$BB$2=3,IF(AW62&lt;=$AR$4,AW62," "))</f>
        <v>0</v>
      </c>
      <c r="AT62" s="2"/>
      <c r="AW62" s="2">
        <f t="shared" ca="1" si="17"/>
        <v>29</v>
      </c>
      <c r="AX62" s="59">
        <v>29</v>
      </c>
      <c r="AY62" s="62">
        <v>0.9375</v>
      </c>
    </row>
    <row r="63" spans="4:51" hidden="1" x14ac:dyDescent="0.3">
      <c r="D63" s="2">
        <f t="shared" si="44"/>
        <v>0</v>
      </c>
      <c r="E63" s="42" t="str" cm="1">
        <f t="array" ref="E63">_xlfn.IFS($BB$2=2,VLOOKUP(D63,$AU$2:$AV$54,2,0),$BB$2=3,VLOOKUP(D63,$AX$2:$AY$62,2,0))</f>
        <v xml:space="preserve">          </v>
      </c>
      <c r="F63" s="40">
        <f t="shared" si="28"/>
        <v>0</v>
      </c>
      <c r="G63" s="2">
        <f t="shared" si="45"/>
        <v>0</v>
      </c>
      <c r="H63" s="42" t="str" cm="1">
        <f t="array" ref="H63">_xlfn.IFS($BB$2=2,VLOOKUP(G63,$AU$2:$AV$54,2,0),$BB$2=3,VLOOKUP(G63,$AX$2:$AY$62,2,0))</f>
        <v xml:space="preserve">          </v>
      </c>
      <c r="I63" s="40">
        <f t="shared" si="29"/>
        <v>0</v>
      </c>
      <c r="J63" s="2">
        <f t="shared" si="46"/>
        <v>0</v>
      </c>
      <c r="K63" s="42" t="str" cm="1">
        <f t="array" ref="K63">_xlfn.IFS($BB$2=2,VLOOKUP(J63,$AU$2:$AV$54,2,0),$BB$2=3,VLOOKUP(J63,$AX$2:$AY$62,2,0))</f>
        <v xml:space="preserve">          </v>
      </c>
      <c r="L63" s="40">
        <f t="shared" si="30"/>
        <v>0</v>
      </c>
      <c r="M63" s="2">
        <f t="shared" si="47"/>
        <v>0</v>
      </c>
      <c r="N63" s="42" t="str" cm="1">
        <f t="array" ref="N63">_xlfn.IFS($BB$2=2,VLOOKUP(M63,$AU$2:$AV$54,2,0),$BB$2=3,VLOOKUP(M63,$AX$2:$AY$62,2,0))</f>
        <v xml:space="preserve">          </v>
      </c>
      <c r="O63" s="40">
        <f t="shared" si="31"/>
        <v>0</v>
      </c>
      <c r="P63" s="2">
        <f t="shared" si="48"/>
        <v>0</v>
      </c>
      <c r="Q63" s="42" t="str" cm="1">
        <f t="array" ref="Q63">_xlfn.IFS($BB$2=2,VLOOKUP(P63,$AU$2:$AV$54,2,0),$BB$2=3,VLOOKUP(P63,$AX$2:$AY$62,2,0))</f>
        <v xml:space="preserve">          </v>
      </c>
      <c r="R63" s="40">
        <f t="shared" si="32"/>
        <v>0</v>
      </c>
      <c r="S63" s="2">
        <f t="shared" si="49"/>
        <v>0</v>
      </c>
      <c r="T63" s="42" t="str" cm="1">
        <f t="array" ref="T63">_xlfn.IFS($BB$2=2,VLOOKUP(S63,$AU$2:$AV$54,2,0),$BB$2=3,VLOOKUP(S63,$AX$2:$AY$62,2,0))</f>
        <v xml:space="preserve">          </v>
      </c>
      <c r="U63" s="40">
        <f t="shared" si="33"/>
        <v>0</v>
      </c>
      <c r="V63" s="2">
        <f t="shared" si="50"/>
        <v>0</v>
      </c>
      <c r="W63" s="42" t="str" cm="1">
        <f t="array" ref="W63">_xlfn.IFS($BB$2=2,VLOOKUP(V63,$AU$2:$AV$54,2,0),$BB$2=3,VLOOKUP(V63,$AX$2:$AY$62,2,0))</f>
        <v xml:space="preserve">          </v>
      </c>
      <c r="X63" s="40">
        <f t="shared" si="34"/>
        <v>0</v>
      </c>
      <c r="Y63" s="2">
        <f t="shared" si="51"/>
        <v>0</v>
      </c>
      <c r="Z63" s="42" t="str" cm="1">
        <f t="array" ref="Z63">_xlfn.IFS($BB$2=2,VLOOKUP(Y63,$AU$2:$AV$54,2,0),$BB$2=3,VLOOKUP(Y63,$AX$2:$AY$62,2,0))</f>
        <v xml:space="preserve">          </v>
      </c>
      <c r="AA63" s="40">
        <f t="shared" si="35"/>
        <v>0</v>
      </c>
      <c r="AB63" s="2">
        <f t="shared" si="36"/>
        <v>0</v>
      </c>
      <c r="AC63" s="42" t="str" cm="1">
        <f t="array" ref="AC63">_xlfn.IFS($BB$2=2,VLOOKUP(AB63,$AU$31:$AV$55,2,0),$BB$2=3,VLOOKUP(AB63,$AX$33:$AY$63,2,0))</f>
        <v xml:space="preserve">      </v>
      </c>
      <c r="AD63" s="40">
        <f t="shared" si="37"/>
        <v>0</v>
      </c>
      <c r="AE63" s="2">
        <f t="shared" si="38"/>
        <v>0</v>
      </c>
      <c r="AF63" s="42" t="str" cm="1">
        <f t="array" ref="AF63">_xlfn.IFS($BB$2=2,VLOOKUP(AE63,$AU$31:$AV$55,2,0),$BB$2=3,VLOOKUP(AE63,$AX$33:$AY$63,2,0))</f>
        <v xml:space="preserve">      </v>
      </c>
      <c r="AG63" s="40">
        <f t="shared" si="39"/>
        <v>0</v>
      </c>
      <c r="AH63" s="2">
        <f t="shared" si="40"/>
        <v>0</v>
      </c>
      <c r="AI63" s="42" t="str" cm="1">
        <f t="array" ref="AI63">_xlfn.IFS($BB$2=2,VLOOKUP(AH63,$AU$31:$AV$55,2,0),$BB$2=3,VLOOKUP(AH63,$AX$33:$AY$63,2,0))</f>
        <v xml:space="preserve">      </v>
      </c>
      <c r="AJ63" s="40">
        <f t="shared" si="41"/>
        <v>0</v>
      </c>
      <c r="AK63" s="2">
        <f t="shared" si="52"/>
        <v>0</v>
      </c>
      <c r="AL63" s="42" t="str" cm="1">
        <f t="array" ref="AL63">_xlfn.IFS($BB$2=2,VLOOKUP(AK63,$AU$31:$AV$55,2,0),$BB$2=3,VLOOKUP(AK63,$AX$33:$AY$63,2,0))</f>
        <v xml:space="preserve">      </v>
      </c>
      <c r="AM63" s="40">
        <f t="shared" si="42"/>
        <v>0</v>
      </c>
      <c r="AN63" s="53" t="e">
        <f t="shared" si="43"/>
        <v>#VALUE!</v>
      </c>
      <c r="AO63" s="2">
        <f>VLOOKUP(A63,Sheet4!$K$2:$L$49,2,TRUE)</f>
        <v>0</v>
      </c>
      <c r="AP63" s="2"/>
      <c r="AS63" cm="1">
        <f t="array" aca="1" ref="AS63" ca="1">_xlfn.IFS($BB$2=2,IF(AT63&lt;=$AR$4,AT63," "),$BB$2=3,IF(AW63&lt;=$AR$4,AW63," "))</f>
        <v>0</v>
      </c>
      <c r="AT63" s="2"/>
      <c r="AW63" s="2">
        <f t="shared" ca="1" si="17"/>
        <v>30</v>
      </c>
      <c r="AX63" s="59">
        <v>30</v>
      </c>
      <c r="AY63" s="62">
        <v>0.9375</v>
      </c>
    </row>
    <row r="64" spans="4:51" hidden="1" x14ac:dyDescent="0.3">
      <c r="D64" s="2">
        <f t="shared" si="44"/>
        <v>0</v>
      </c>
      <c r="E64" s="42" t="str" cm="1">
        <f t="array" ref="E64">_xlfn.IFS($BB$2=2,VLOOKUP(D64,$AU$2:$AV$54,2,0),$BB$2=3,VLOOKUP(D64,$AX$2:$AY$62,2,0))</f>
        <v xml:space="preserve">          </v>
      </c>
      <c r="F64" s="40">
        <f t="shared" si="28"/>
        <v>0</v>
      </c>
      <c r="G64" s="2">
        <f t="shared" si="45"/>
        <v>0</v>
      </c>
      <c r="H64" s="42" t="str" cm="1">
        <f t="array" ref="H64">_xlfn.IFS($BB$2=2,VLOOKUP(G64,$AU$2:$AV$54,2,0),$BB$2=3,VLOOKUP(G64,$AX$2:$AY$62,2,0))</f>
        <v xml:space="preserve">          </v>
      </c>
      <c r="I64" s="40">
        <f t="shared" si="29"/>
        <v>0</v>
      </c>
      <c r="J64" s="2">
        <f t="shared" si="46"/>
        <v>0</v>
      </c>
      <c r="K64" s="42" t="str" cm="1">
        <f t="array" ref="K64">_xlfn.IFS($BB$2=2,VLOOKUP(J64,$AU$2:$AV$54,2,0),$BB$2=3,VLOOKUP(J64,$AX$2:$AY$62,2,0))</f>
        <v xml:space="preserve">          </v>
      </c>
      <c r="L64" s="40">
        <f t="shared" si="30"/>
        <v>0</v>
      </c>
      <c r="M64" s="2">
        <f t="shared" si="47"/>
        <v>0</v>
      </c>
      <c r="N64" s="42" t="str" cm="1">
        <f t="array" ref="N64">_xlfn.IFS($BB$2=2,VLOOKUP(M64,$AU$2:$AV$54,2,0),$BB$2=3,VLOOKUP(M64,$AX$2:$AY$62,2,0))</f>
        <v xml:space="preserve">          </v>
      </c>
      <c r="O64" s="40">
        <f t="shared" si="31"/>
        <v>0</v>
      </c>
      <c r="P64" s="2">
        <f t="shared" si="48"/>
        <v>0</v>
      </c>
      <c r="Q64" s="42" t="str" cm="1">
        <f t="array" ref="Q64">_xlfn.IFS($BB$2=2,VLOOKUP(P64,$AU$2:$AV$54,2,0),$BB$2=3,VLOOKUP(P64,$AX$2:$AY$62,2,0))</f>
        <v xml:space="preserve">          </v>
      </c>
      <c r="R64" s="40">
        <f t="shared" si="32"/>
        <v>0</v>
      </c>
      <c r="S64" s="2">
        <f t="shared" si="49"/>
        <v>0</v>
      </c>
      <c r="T64" s="42" t="str" cm="1">
        <f t="array" ref="T64">_xlfn.IFS($BB$2=2,VLOOKUP(S64,$AU$2:$AV$54,2,0),$BB$2=3,VLOOKUP(S64,$AX$2:$AY$62,2,0))</f>
        <v xml:space="preserve">          </v>
      </c>
      <c r="U64" s="40">
        <f t="shared" si="33"/>
        <v>0</v>
      </c>
      <c r="V64" s="2">
        <f t="shared" si="50"/>
        <v>0</v>
      </c>
      <c r="W64" s="42" t="str" cm="1">
        <f t="array" ref="W64">_xlfn.IFS($BB$2=2,VLOOKUP(V64,$AU$2:$AV$54,2,0),$BB$2=3,VLOOKUP(V64,$AX$2:$AY$62,2,0))</f>
        <v xml:space="preserve">          </v>
      </c>
      <c r="X64" s="40">
        <f t="shared" si="34"/>
        <v>0</v>
      </c>
      <c r="Y64" s="2">
        <f t="shared" si="51"/>
        <v>0</v>
      </c>
      <c r="Z64" s="42" t="str" cm="1">
        <f t="array" ref="Z64">_xlfn.IFS($BB$2=2,VLOOKUP(Y64,$AU$2:$AV$54,2,0),$BB$2=3,VLOOKUP(Y64,$AX$2:$AY$62,2,0))</f>
        <v xml:space="preserve">          </v>
      </c>
      <c r="AA64" s="40">
        <f t="shared" si="35"/>
        <v>0</v>
      </c>
      <c r="AB64" s="2">
        <f t="shared" si="36"/>
        <v>0</v>
      </c>
      <c r="AC64" s="42" t="str" cm="1">
        <f t="array" ref="AC64">_xlfn.IFS($BB$2=2,VLOOKUP(AB64,$AU$31:$AV$55,2,0),$BB$2=3,VLOOKUP(AB64,$AX$33:$AY$63,2,0))</f>
        <v xml:space="preserve">      </v>
      </c>
      <c r="AD64" s="40">
        <f t="shared" si="37"/>
        <v>0</v>
      </c>
      <c r="AE64" s="2">
        <f t="shared" si="38"/>
        <v>0</v>
      </c>
      <c r="AF64" s="42" t="str" cm="1">
        <f t="array" ref="AF64">_xlfn.IFS($BB$2=2,VLOOKUP(AE64,$AU$31:$AV$55,2,0),$BB$2=3,VLOOKUP(AE64,$AX$33:$AY$63,2,0))</f>
        <v xml:space="preserve">      </v>
      </c>
      <c r="AG64" s="40">
        <f t="shared" si="39"/>
        <v>0</v>
      </c>
      <c r="AH64" s="2">
        <f t="shared" si="40"/>
        <v>0</v>
      </c>
      <c r="AI64" s="42" t="str" cm="1">
        <f t="array" ref="AI64">_xlfn.IFS($BB$2=2,VLOOKUP(AH64,$AU$31:$AV$55,2,0),$BB$2=3,VLOOKUP(AH64,$AX$33:$AY$63,2,0))</f>
        <v xml:space="preserve">      </v>
      </c>
      <c r="AJ64" s="40">
        <f t="shared" si="41"/>
        <v>0</v>
      </c>
      <c r="AK64" s="2">
        <f t="shared" si="52"/>
        <v>0</v>
      </c>
      <c r="AL64" s="42" t="str" cm="1">
        <f t="array" ref="AL64">_xlfn.IFS($BB$2=2,VLOOKUP(AK64,$AU$31:$AV$55,2,0),$BB$2=3,VLOOKUP(AK64,$AX$33:$AY$63,2,0))</f>
        <v xml:space="preserve">      </v>
      </c>
      <c r="AM64" s="40">
        <f t="shared" si="42"/>
        <v>0</v>
      </c>
      <c r="AN64" s="52" t="e">
        <f t="shared" si="43"/>
        <v>#VALUE!</v>
      </c>
      <c r="AO64" s="2">
        <f>VLOOKUP(A64,Sheet4!$K$2:$L$49,2,TRUE)</f>
        <v>0</v>
      </c>
      <c r="AP64" s="2"/>
      <c r="AT64" s="2"/>
    </row>
    <row r="65" spans="4:46" hidden="1" x14ac:dyDescent="0.3">
      <c r="D65" s="2">
        <f t="shared" si="44"/>
        <v>0</v>
      </c>
      <c r="E65" s="42" t="str" cm="1">
        <f t="array" ref="E65">_xlfn.IFS($BB$2=2,VLOOKUP(D65,$AU$2:$AV$54,2,0),$BB$2=3,VLOOKUP(D65,$AX$2:$AY$62,2,0))</f>
        <v xml:space="preserve">          </v>
      </c>
      <c r="F65" s="40">
        <f t="shared" si="28"/>
        <v>0</v>
      </c>
      <c r="G65" s="2">
        <f t="shared" si="45"/>
        <v>0</v>
      </c>
      <c r="H65" s="42" t="str" cm="1">
        <f t="array" ref="H65">_xlfn.IFS($BB$2=2,VLOOKUP(G65,$AU$2:$AV$54,2,0),$BB$2=3,VLOOKUP(G65,$AX$2:$AY$62,2,0))</f>
        <v xml:space="preserve">          </v>
      </c>
      <c r="I65" s="40">
        <f t="shared" si="29"/>
        <v>0</v>
      </c>
      <c r="J65" s="2">
        <f t="shared" si="46"/>
        <v>0</v>
      </c>
      <c r="K65" s="42" t="str" cm="1">
        <f t="array" ref="K65">_xlfn.IFS($BB$2=2,VLOOKUP(J65,$AU$2:$AV$54,2,0),$BB$2=3,VLOOKUP(J65,$AX$2:$AY$62,2,0))</f>
        <v xml:space="preserve">          </v>
      </c>
      <c r="L65" s="40">
        <f t="shared" si="30"/>
        <v>0</v>
      </c>
      <c r="M65" s="2">
        <f t="shared" si="47"/>
        <v>0</v>
      </c>
      <c r="N65" s="42" t="str" cm="1">
        <f t="array" ref="N65">_xlfn.IFS($BB$2=2,VLOOKUP(M65,$AU$2:$AV$54,2,0),$BB$2=3,VLOOKUP(M65,$AX$2:$AY$62,2,0))</f>
        <v xml:space="preserve">          </v>
      </c>
      <c r="O65" s="40">
        <f t="shared" si="31"/>
        <v>0</v>
      </c>
      <c r="P65" s="2">
        <f t="shared" si="48"/>
        <v>0</v>
      </c>
      <c r="Q65" s="42" t="str" cm="1">
        <f t="array" ref="Q65">_xlfn.IFS($BB$2=2,VLOOKUP(P65,$AU$2:$AV$54,2,0),$BB$2=3,VLOOKUP(P65,$AX$2:$AY$62,2,0))</f>
        <v xml:space="preserve">          </v>
      </c>
      <c r="R65" s="40">
        <f t="shared" si="32"/>
        <v>0</v>
      </c>
      <c r="S65" s="2">
        <f t="shared" si="49"/>
        <v>0</v>
      </c>
      <c r="T65" s="42" t="str" cm="1">
        <f t="array" ref="T65">_xlfn.IFS($BB$2=2,VLOOKUP(S65,$AU$2:$AV$54,2,0),$BB$2=3,VLOOKUP(S65,$AX$2:$AY$62,2,0))</f>
        <v xml:space="preserve">          </v>
      </c>
      <c r="U65" s="40">
        <f t="shared" si="33"/>
        <v>0</v>
      </c>
      <c r="V65" s="2">
        <f t="shared" si="50"/>
        <v>0</v>
      </c>
      <c r="W65" s="42" t="str" cm="1">
        <f t="array" ref="W65">_xlfn.IFS($BB$2=2,VLOOKUP(V65,$AU$2:$AV$54,2,0),$BB$2=3,VLOOKUP(V65,$AX$2:$AY$62,2,0))</f>
        <v xml:space="preserve">          </v>
      </c>
      <c r="X65" s="40">
        <f t="shared" si="34"/>
        <v>0</v>
      </c>
      <c r="Y65" s="2">
        <f t="shared" si="51"/>
        <v>0</v>
      </c>
      <c r="Z65" s="42" t="str" cm="1">
        <f t="array" ref="Z65">_xlfn.IFS($BB$2=2,VLOOKUP(Y65,$AU$2:$AV$54,2,0),$BB$2=3,VLOOKUP(Y65,$AX$2:$AY$62,2,0))</f>
        <v xml:space="preserve">          </v>
      </c>
      <c r="AA65" s="40">
        <f t="shared" si="35"/>
        <v>0</v>
      </c>
      <c r="AB65" s="2">
        <f t="shared" si="36"/>
        <v>0</v>
      </c>
      <c r="AC65" s="42" t="str" cm="1">
        <f t="array" ref="AC65">_xlfn.IFS($BB$2=2,VLOOKUP(AB65,$AU$31:$AV$55,2,0),$BB$2=3,VLOOKUP(AB65,$AX$33:$AY$63,2,0))</f>
        <v xml:space="preserve">      </v>
      </c>
      <c r="AD65" s="40">
        <f t="shared" si="37"/>
        <v>0</v>
      </c>
      <c r="AE65" s="2">
        <f t="shared" si="38"/>
        <v>0</v>
      </c>
      <c r="AF65" s="42" t="str" cm="1">
        <f t="array" ref="AF65">_xlfn.IFS($BB$2=2,VLOOKUP(AE65,$AU$31:$AV$55,2,0),$BB$2=3,VLOOKUP(AE65,$AX$33:$AY$63,2,0))</f>
        <v xml:space="preserve">      </v>
      </c>
      <c r="AG65" s="40">
        <f t="shared" si="39"/>
        <v>0</v>
      </c>
      <c r="AH65" s="2">
        <f t="shared" si="40"/>
        <v>0</v>
      </c>
      <c r="AI65" s="42" t="str" cm="1">
        <f t="array" ref="AI65">_xlfn.IFS($BB$2=2,VLOOKUP(AH65,$AU$31:$AV$55,2,0),$BB$2=3,VLOOKUP(AH65,$AX$33:$AY$63,2,0))</f>
        <v xml:space="preserve">      </v>
      </c>
      <c r="AJ65" s="40">
        <f t="shared" si="41"/>
        <v>0</v>
      </c>
      <c r="AK65" s="2">
        <f t="shared" si="52"/>
        <v>0</v>
      </c>
      <c r="AL65" s="42" t="str" cm="1">
        <f t="array" ref="AL65">_xlfn.IFS($BB$2=2,VLOOKUP(AK65,$AU$31:$AV$55,2,0),$BB$2=3,VLOOKUP(AK65,$AX$33:$AY$63,2,0))</f>
        <v xml:space="preserve">      </v>
      </c>
      <c r="AM65" s="40">
        <f t="shared" si="42"/>
        <v>0</v>
      </c>
      <c r="AN65" s="52" t="e">
        <f t="shared" si="43"/>
        <v>#VALUE!</v>
      </c>
      <c r="AO65" s="2">
        <f>VLOOKUP(A65,Sheet4!$K$2:$L$49,2,TRUE)</f>
        <v>0</v>
      </c>
      <c r="AP65" s="2"/>
      <c r="AT65" s="2"/>
    </row>
    <row r="66" spans="4:46" x14ac:dyDescent="0.3">
      <c r="D66" s="2"/>
      <c r="E66" s="42"/>
      <c r="H66" s="2"/>
      <c r="I66" s="2"/>
      <c r="J66" s="2"/>
      <c r="K66" s="42"/>
      <c r="N66" s="2"/>
      <c r="O66" s="2"/>
      <c r="P66" s="2"/>
      <c r="Q66" s="42"/>
      <c r="T66" s="2"/>
      <c r="U66" s="2"/>
      <c r="V66" s="2"/>
      <c r="W66" s="42"/>
      <c r="Z66" s="2"/>
      <c r="AA66" s="2"/>
      <c r="AB66" s="2"/>
      <c r="AC66" s="2"/>
      <c r="AF66" s="2"/>
      <c r="AG66" s="2"/>
      <c r="AH66" s="2"/>
      <c r="AI66" s="2"/>
      <c r="AL66" s="2"/>
      <c r="AM66" s="2"/>
      <c r="AN66" s="45"/>
      <c r="AO66" s="2"/>
      <c r="AP66" s="2"/>
      <c r="AQ66" s="2"/>
      <c r="AT66" s="2"/>
    </row>
    <row r="67" spans="4:46" x14ac:dyDescent="0.3">
      <c r="F67" s="59">
        <f>IF(MAX(D2:D65)=0,C67,MAX(D2:D65))</f>
        <v>0</v>
      </c>
      <c r="I67" s="59">
        <f>IF(MAX(G2:G65)=0,F67,MAX(G2:G65))</f>
        <v>0</v>
      </c>
      <c r="L67" s="59">
        <f>IF(MAX(J2:J65)=0,I67,MAX(J2:J65))</f>
        <v>0</v>
      </c>
      <c r="O67" s="59">
        <f>IF(MAX(M2:M65)=0,L67,MAX(M2:M65))</f>
        <v>0</v>
      </c>
      <c r="R67" s="59">
        <f>IF(MAX(P2:P65)=0,O67,MAX(P2:P65))</f>
        <v>0</v>
      </c>
      <c r="U67" s="59">
        <f>IF(MAX(S2:S65)=0,R67,MAX(S2:S65))</f>
        <v>0</v>
      </c>
      <c r="X67" s="59">
        <f>IF(MAX(V2:V65)=0,U67,MAX(V2:V65))</f>
        <v>0</v>
      </c>
      <c r="AA67" s="59">
        <f>IF(MAX(Y2:Y65)&gt;0,MAX(Y2:Y65),0)</f>
        <v>0</v>
      </c>
      <c r="AD67" s="59">
        <f>IF(MAX(AB2:AB65)&gt;0,MAX(AB2:AB65),0)</f>
        <v>0</v>
      </c>
      <c r="AG67" s="59">
        <f>IF(MAX(AE2:AE65)&gt;0,MAX(AE2:AE65),0)</f>
        <v>0</v>
      </c>
      <c r="AJ67" s="59">
        <f>IF(MAX(AH2:AH65)&gt;0,MAX(AH2:AH65),0)</f>
        <v>0</v>
      </c>
      <c r="AM67" s="59">
        <f>IF(MAX(AK2:AK65)&gt;0,MAX(AK2:AK65),0)</f>
        <v>0</v>
      </c>
    </row>
    <row r="121" spans="49:49" x14ac:dyDescent="0.3">
      <c r="AW121"/>
    </row>
    <row r="122" spans="49:49" x14ac:dyDescent="0.3">
      <c r="AW122"/>
    </row>
    <row r="181" spans="49:49" x14ac:dyDescent="0.3">
      <c r="AW181"/>
    </row>
    <row r="182" spans="49:49" x14ac:dyDescent="0.3">
      <c r="AW182"/>
    </row>
    <row r="241" spans="49:49" x14ac:dyDescent="0.3">
      <c r="AW241"/>
    </row>
    <row r="242" spans="49:49" x14ac:dyDescent="0.3">
      <c r="AW242"/>
    </row>
    <row r="301" spans="49:49" x14ac:dyDescent="0.3">
      <c r="AW301"/>
    </row>
    <row r="302" spans="49:49" x14ac:dyDescent="0.3">
      <c r="AW302"/>
    </row>
    <row r="361" spans="49:49" x14ac:dyDescent="0.3">
      <c r="AW361"/>
    </row>
    <row r="362" spans="49:49" x14ac:dyDescent="0.3">
      <c r="AW362"/>
    </row>
    <row r="421" spans="49:49" x14ac:dyDescent="0.3">
      <c r="AW421"/>
    </row>
    <row r="422" spans="49:49" x14ac:dyDescent="0.3">
      <c r="AW422"/>
    </row>
    <row r="481" spans="49:49" x14ac:dyDescent="0.3">
      <c r="AW481"/>
    </row>
    <row r="482" spans="49:49" x14ac:dyDescent="0.3">
      <c r="AW482"/>
    </row>
    <row r="541" spans="49:49" x14ac:dyDescent="0.3">
      <c r="AW541"/>
    </row>
    <row r="542" spans="49:49" x14ac:dyDescent="0.3">
      <c r="AW542"/>
    </row>
    <row r="601" spans="49:49" x14ac:dyDescent="0.3">
      <c r="AW601"/>
    </row>
    <row r="602" spans="49:49" x14ac:dyDescent="0.3">
      <c r="AW602"/>
    </row>
    <row r="661" spans="49:49" x14ac:dyDescent="0.3">
      <c r="AW661"/>
    </row>
    <row r="662" spans="49:49" x14ac:dyDescent="0.3">
      <c r="AW662"/>
    </row>
    <row r="721" spans="49:49" x14ac:dyDescent="0.3">
      <c r="AW721"/>
    </row>
    <row r="722" spans="49:49" x14ac:dyDescent="0.3">
      <c r="AW722"/>
    </row>
    <row r="781" spans="49:49" x14ac:dyDescent="0.3">
      <c r="AW781"/>
    </row>
    <row r="782" spans="49:49" x14ac:dyDescent="0.3">
      <c r="AW782"/>
    </row>
    <row r="841" spans="49:49" x14ac:dyDescent="0.3">
      <c r="AW841"/>
    </row>
    <row r="842" spans="49:49" x14ac:dyDescent="0.3">
      <c r="AW842"/>
    </row>
    <row r="901" spans="49:49" x14ac:dyDescent="0.3">
      <c r="AW901"/>
    </row>
    <row r="902" spans="49:49" x14ac:dyDescent="0.3">
      <c r="AW902"/>
    </row>
    <row r="961" spans="49:49" x14ac:dyDescent="0.3">
      <c r="AW961"/>
    </row>
    <row r="962" spans="49:49" x14ac:dyDescent="0.3">
      <c r="AW962"/>
    </row>
    <row r="1021" spans="49:49" x14ac:dyDescent="0.3">
      <c r="AW1021"/>
    </row>
    <row r="1022" spans="49:49" x14ac:dyDescent="0.3">
      <c r="AW1022"/>
    </row>
    <row r="1081" spans="49:49" x14ac:dyDescent="0.3">
      <c r="AW1081"/>
    </row>
    <row r="1082" spans="49:49" x14ac:dyDescent="0.3">
      <c r="AW1082"/>
    </row>
    <row r="1141" spans="49:49" x14ac:dyDescent="0.3">
      <c r="AW1141"/>
    </row>
    <row r="1142" spans="49:49" x14ac:dyDescent="0.3">
      <c r="AW1142"/>
    </row>
    <row r="1201" spans="49:49" x14ac:dyDescent="0.3">
      <c r="AW1201"/>
    </row>
    <row r="1202" spans="49:49" x14ac:dyDescent="0.3">
      <c r="AW1202"/>
    </row>
    <row r="1261" spans="49:49" x14ac:dyDescent="0.3">
      <c r="AW1261"/>
    </row>
    <row r="1262" spans="49:49" x14ac:dyDescent="0.3">
      <c r="AW1262"/>
    </row>
    <row r="1321" spans="49:49" x14ac:dyDescent="0.3">
      <c r="AW1321"/>
    </row>
    <row r="1322" spans="49:49" x14ac:dyDescent="0.3">
      <c r="AW1322"/>
    </row>
    <row r="1381" spans="49:49" x14ac:dyDescent="0.3">
      <c r="AW1381"/>
    </row>
    <row r="1382" spans="49:49" x14ac:dyDescent="0.3">
      <c r="AW1382"/>
    </row>
    <row r="1441" spans="49:49" x14ac:dyDescent="0.3">
      <c r="AW1441"/>
    </row>
    <row r="1442" spans="49:49" x14ac:dyDescent="0.3">
      <c r="AW1442"/>
    </row>
    <row r="1501" spans="49:49" x14ac:dyDescent="0.3">
      <c r="AW1501"/>
    </row>
    <row r="1502" spans="49:49" x14ac:dyDescent="0.3">
      <c r="AW1502"/>
    </row>
    <row r="1561" spans="49:49" x14ac:dyDescent="0.3">
      <c r="AW1561"/>
    </row>
    <row r="1562" spans="49:49" x14ac:dyDescent="0.3">
      <c r="AW1562"/>
    </row>
    <row r="1621" spans="49:49" x14ac:dyDescent="0.3">
      <c r="AW1621"/>
    </row>
    <row r="1622" spans="49:49" x14ac:dyDescent="0.3">
      <c r="AW1622"/>
    </row>
    <row r="1681" spans="49:49" x14ac:dyDescent="0.3">
      <c r="AW1681"/>
    </row>
    <row r="1682" spans="49:49" x14ac:dyDescent="0.3">
      <c r="AW1682"/>
    </row>
    <row r="1741" spans="49:49" x14ac:dyDescent="0.3">
      <c r="AW1741"/>
    </row>
    <row r="1742" spans="49:49" x14ac:dyDescent="0.3">
      <c r="AW1742"/>
    </row>
    <row r="1801" spans="49:49" x14ac:dyDescent="0.3">
      <c r="AW1801"/>
    </row>
    <row r="1802" spans="49:49" x14ac:dyDescent="0.3">
      <c r="AW1802"/>
    </row>
    <row r="1861" spans="49:49" x14ac:dyDescent="0.3">
      <c r="AW1861"/>
    </row>
    <row r="1862" spans="49:49" x14ac:dyDescent="0.3">
      <c r="AW1862"/>
    </row>
    <row r="1921" spans="49:49" x14ac:dyDescent="0.3">
      <c r="AW1921"/>
    </row>
    <row r="1922" spans="49:49" x14ac:dyDescent="0.3">
      <c r="AW1922"/>
    </row>
    <row r="1981" spans="49:49" x14ac:dyDescent="0.3">
      <c r="AW1981"/>
    </row>
    <row r="1982" spans="49:49" x14ac:dyDescent="0.3">
      <c r="AW1982"/>
    </row>
    <row r="2041" spans="49:49" x14ac:dyDescent="0.3">
      <c r="AW2041"/>
    </row>
    <row r="2042" spans="49:49" x14ac:dyDescent="0.3">
      <c r="AW2042"/>
    </row>
    <row r="2101" spans="49:49" x14ac:dyDescent="0.3">
      <c r="AW2101"/>
    </row>
    <row r="2102" spans="49:49" x14ac:dyDescent="0.3">
      <c r="AW2102"/>
    </row>
    <row r="2161" spans="49:49" x14ac:dyDescent="0.3">
      <c r="AW2161"/>
    </row>
    <row r="2162" spans="49:49" x14ac:dyDescent="0.3">
      <c r="AW2162"/>
    </row>
    <row r="2221" spans="49:49" x14ac:dyDescent="0.3">
      <c r="AW2221"/>
    </row>
    <row r="2222" spans="49:49" x14ac:dyDescent="0.3">
      <c r="AW2222"/>
    </row>
    <row r="2281" spans="49:49" x14ac:dyDescent="0.3">
      <c r="AW2281"/>
    </row>
    <row r="2282" spans="49:49" x14ac:dyDescent="0.3">
      <c r="AW2282"/>
    </row>
    <row r="2341" spans="49:49" x14ac:dyDescent="0.3">
      <c r="AW2341"/>
    </row>
    <row r="2342" spans="49:49" x14ac:dyDescent="0.3">
      <c r="AW2342"/>
    </row>
    <row r="2401" spans="49:49" x14ac:dyDescent="0.3">
      <c r="AW2401"/>
    </row>
    <row r="2402" spans="49:49" x14ac:dyDescent="0.3">
      <c r="AW2402"/>
    </row>
    <row r="2461" spans="49:49" x14ac:dyDescent="0.3">
      <c r="AW2461"/>
    </row>
    <row r="2462" spans="49:49" x14ac:dyDescent="0.3">
      <c r="AW2462"/>
    </row>
    <row r="2521" spans="49:49" x14ac:dyDescent="0.3">
      <c r="AW2521"/>
    </row>
    <row r="2522" spans="49:49" x14ac:dyDescent="0.3">
      <c r="AW2522"/>
    </row>
    <row r="2581" spans="49:49" x14ac:dyDescent="0.3">
      <c r="AW2581"/>
    </row>
    <row r="2582" spans="49:49" x14ac:dyDescent="0.3">
      <c r="AW2582"/>
    </row>
    <row r="2641" spans="49:49" x14ac:dyDescent="0.3">
      <c r="AW2641"/>
    </row>
    <row r="2642" spans="49:49" x14ac:dyDescent="0.3">
      <c r="AW2642"/>
    </row>
    <row r="2701" spans="49:49" x14ac:dyDescent="0.3">
      <c r="AW2701"/>
    </row>
    <row r="2702" spans="49:49" x14ac:dyDescent="0.3">
      <c r="AW2702"/>
    </row>
    <row r="2761" spans="49:49" x14ac:dyDescent="0.3">
      <c r="AW2761"/>
    </row>
    <row r="2762" spans="49:49" x14ac:dyDescent="0.3">
      <c r="AW2762"/>
    </row>
    <row r="2821" spans="49:49" x14ac:dyDescent="0.3">
      <c r="AW2821"/>
    </row>
    <row r="2822" spans="49:49" x14ac:dyDescent="0.3">
      <c r="AW2822"/>
    </row>
    <row r="2881" spans="49:49" x14ac:dyDescent="0.3">
      <c r="AW2881"/>
    </row>
    <row r="2882" spans="49:49" x14ac:dyDescent="0.3">
      <c r="AW2882"/>
    </row>
    <row r="2941" spans="49:49" x14ac:dyDescent="0.3">
      <c r="AW2941"/>
    </row>
    <row r="2942" spans="49:49" x14ac:dyDescent="0.3">
      <c r="AW2942"/>
    </row>
    <row r="3001" spans="49:49" x14ac:dyDescent="0.3">
      <c r="AW3001"/>
    </row>
    <row r="3002" spans="49:49" x14ac:dyDescent="0.3">
      <c r="AW3002"/>
    </row>
    <row r="3061" spans="49:49" x14ac:dyDescent="0.3">
      <c r="AW3061"/>
    </row>
    <row r="3062" spans="49:49" x14ac:dyDescent="0.3">
      <c r="AW3062"/>
    </row>
    <row r="3121" spans="49:49" x14ac:dyDescent="0.3">
      <c r="AW3121"/>
    </row>
    <row r="3122" spans="49:49" x14ac:dyDescent="0.3">
      <c r="AW3122"/>
    </row>
    <row r="3181" spans="49:49" x14ac:dyDescent="0.3">
      <c r="AW3181"/>
    </row>
    <row r="3182" spans="49:49" x14ac:dyDescent="0.3">
      <c r="AW3182"/>
    </row>
    <row r="3241" spans="49:49" x14ac:dyDescent="0.3">
      <c r="AW3241"/>
    </row>
    <row r="3242" spans="49:49" x14ac:dyDescent="0.3">
      <c r="AW3242"/>
    </row>
    <row r="3301" spans="49:49" x14ac:dyDescent="0.3">
      <c r="AW3301"/>
    </row>
    <row r="3302" spans="49:49" x14ac:dyDescent="0.3">
      <c r="AW3302"/>
    </row>
    <row r="3361" spans="49:49" x14ac:dyDescent="0.3">
      <c r="AW3361"/>
    </row>
    <row r="3362" spans="49:49" x14ac:dyDescent="0.3">
      <c r="AW3362"/>
    </row>
    <row r="3421" spans="49:49" x14ac:dyDescent="0.3">
      <c r="AW3421"/>
    </row>
    <row r="3422" spans="49:49" x14ac:dyDescent="0.3">
      <c r="AW3422"/>
    </row>
    <row r="3481" spans="49:49" x14ac:dyDescent="0.3">
      <c r="AW3481"/>
    </row>
    <row r="3482" spans="49:49" x14ac:dyDescent="0.3">
      <c r="AW3482"/>
    </row>
    <row r="3541" spans="49:49" x14ac:dyDescent="0.3">
      <c r="AW3541"/>
    </row>
    <row r="3542" spans="49:49" x14ac:dyDescent="0.3">
      <c r="AW3542"/>
    </row>
    <row r="3601" spans="49:49" x14ac:dyDescent="0.3">
      <c r="AW3601"/>
    </row>
    <row r="3602" spans="49:49" x14ac:dyDescent="0.3">
      <c r="AW3602"/>
    </row>
    <row r="3661" spans="49:49" x14ac:dyDescent="0.3">
      <c r="AW3661"/>
    </row>
    <row r="3662" spans="49:49" x14ac:dyDescent="0.3">
      <c r="AW3662"/>
    </row>
    <row r="3721" spans="49:49" x14ac:dyDescent="0.3">
      <c r="AW3721"/>
    </row>
    <row r="3722" spans="49:49" x14ac:dyDescent="0.3">
      <c r="AW3722"/>
    </row>
    <row r="3781" spans="49:49" x14ac:dyDescent="0.3">
      <c r="AW3781"/>
    </row>
    <row r="3782" spans="49:49" x14ac:dyDescent="0.3">
      <c r="AW3782"/>
    </row>
    <row r="3841" spans="49:49" x14ac:dyDescent="0.3">
      <c r="AW3841"/>
    </row>
    <row r="3842" spans="49:49" x14ac:dyDescent="0.3">
      <c r="AW3842"/>
    </row>
    <row r="3901" spans="49:49" x14ac:dyDescent="0.3">
      <c r="AW3901"/>
    </row>
    <row r="3902" spans="49:49" x14ac:dyDescent="0.3">
      <c r="AW3902"/>
    </row>
    <row r="3961" spans="49:49" x14ac:dyDescent="0.3">
      <c r="AW3961"/>
    </row>
    <row r="3962" spans="49:49" x14ac:dyDescent="0.3">
      <c r="AW3962"/>
    </row>
    <row r="4021" spans="49:49" x14ac:dyDescent="0.3">
      <c r="AW4021"/>
    </row>
    <row r="4022" spans="49:49" x14ac:dyDescent="0.3">
      <c r="AW4022"/>
    </row>
    <row r="4081" spans="49:49" x14ac:dyDescent="0.3">
      <c r="AW4081"/>
    </row>
    <row r="4082" spans="49:49" x14ac:dyDescent="0.3">
      <c r="AW4082"/>
    </row>
    <row r="4141" spans="49:49" x14ac:dyDescent="0.3">
      <c r="AW4141"/>
    </row>
    <row r="4142" spans="49:49" x14ac:dyDescent="0.3">
      <c r="AW4142"/>
    </row>
    <row r="4201" spans="49:49" x14ac:dyDescent="0.3">
      <c r="AW4201"/>
    </row>
    <row r="4202" spans="49:49" x14ac:dyDescent="0.3">
      <c r="AW4202"/>
    </row>
    <row r="4261" spans="49:49" x14ac:dyDescent="0.3">
      <c r="AW4261"/>
    </row>
    <row r="4262" spans="49:49" x14ac:dyDescent="0.3">
      <c r="AW4262"/>
    </row>
    <row r="4321" spans="49:49" x14ac:dyDescent="0.3">
      <c r="AW4321"/>
    </row>
    <row r="4322" spans="49:49" x14ac:dyDescent="0.3">
      <c r="AW4322"/>
    </row>
    <row r="4381" spans="49:49" x14ac:dyDescent="0.3">
      <c r="AW4381"/>
    </row>
    <row r="4382" spans="49:49" x14ac:dyDescent="0.3">
      <c r="AW4382"/>
    </row>
    <row r="4441" spans="49:49" x14ac:dyDescent="0.3">
      <c r="AW4441"/>
    </row>
    <row r="4442" spans="49:49" x14ac:dyDescent="0.3">
      <c r="AW4442"/>
    </row>
    <row r="4501" spans="49:49" x14ac:dyDescent="0.3">
      <c r="AW4501"/>
    </row>
    <row r="4502" spans="49:49" x14ac:dyDescent="0.3">
      <c r="AW4502"/>
    </row>
    <row r="4561" spans="49:49" x14ac:dyDescent="0.3">
      <c r="AW4561"/>
    </row>
    <row r="4562" spans="49:49" x14ac:dyDescent="0.3">
      <c r="AW4562"/>
    </row>
    <row r="4621" spans="49:49" x14ac:dyDescent="0.3">
      <c r="AW4621"/>
    </row>
    <row r="4622" spans="49:49" x14ac:dyDescent="0.3">
      <c r="AW4622"/>
    </row>
    <row r="4681" spans="49:49" x14ac:dyDescent="0.3">
      <c r="AW4681"/>
    </row>
    <row r="4682" spans="49:49" x14ac:dyDescent="0.3">
      <c r="AW4682"/>
    </row>
    <row r="4741" spans="49:49" x14ac:dyDescent="0.3">
      <c r="AW4741"/>
    </row>
    <row r="4742" spans="49:49" x14ac:dyDescent="0.3">
      <c r="AW4742"/>
    </row>
    <row r="4801" spans="49:49" x14ac:dyDescent="0.3">
      <c r="AW4801"/>
    </row>
    <row r="4802" spans="49:49" x14ac:dyDescent="0.3">
      <c r="AW4802"/>
    </row>
    <row r="4861" spans="49:49" x14ac:dyDescent="0.3">
      <c r="AW4861"/>
    </row>
    <row r="4862" spans="49:49" x14ac:dyDescent="0.3">
      <c r="AW4862"/>
    </row>
    <row r="4921" spans="49:49" x14ac:dyDescent="0.3">
      <c r="AW4921"/>
    </row>
    <row r="4922" spans="49:49" x14ac:dyDescent="0.3">
      <c r="AW4922"/>
    </row>
    <row r="4981" spans="49:49" x14ac:dyDescent="0.3">
      <c r="AW4981"/>
    </row>
    <row r="4982" spans="49:49" x14ac:dyDescent="0.3">
      <c r="AW4982"/>
    </row>
    <row r="5041" spans="49:49" x14ac:dyDescent="0.3">
      <c r="AW5041"/>
    </row>
    <row r="5042" spans="49:49" x14ac:dyDescent="0.3">
      <c r="AW5042"/>
    </row>
    <row r="5101" spans="49:49" x14ac:dyDescent="0.3">
      <c r="AW5101"/>
    </row>
    <row r="5102" spans="49:49" x14ac:dyDescent="0.3">
      <c r="AW5102"/>
    </row>
    <row r="5161" spans="49:49" x14ac:dyDescent="0.3">
      <c r="AW5161"/>
    </row>
    <row r="5162" spans="49:49" x14ac:dyDescent="0.3">
      <c r="AW5162"/>
    </row>
    <row r="5221" spans="49:49" x14ac:dyDescent="0.3">
      <c r="AW5221"/>
    </row>
    <row r="5222" spans="49:49" x14ac:dyDescent="0.3">
      <c r="AW5222"/>
    </row>
    <row r="5281" spans="49:49" x14ac:dyDescent="0.3">
      <c r="AW5281"/>
    </row>
    <row r="5282" spans="49:49" x14ac:dyDescent="0.3">
      <c r="AW5282"/>
    </row>
    <row r="5341" spans="49:49" x14ac:dyDescent="0.3">
      <c r="AW5341"/>
    </row>
    <row r="5342" spans="49:49" x14ac:dyDescent="0.3">
      <c r="AW5342"/>
    </row>
    <row r="5401" spans="49:49" x14ac:dyDescent="0.3">
      <c r="AW5401"/>
    </row>
    <row r="5402" spans="49:49" x14ac:dyDescent="0.3">
      <c r="AW5402"/>
    </row>
    <row r="5461" spans="49:49" x14ac:dyDescent="0.3">
      <c r="AW5461"/>
    </row>
    <row r="5462" spans="49:49" x14ac:dyDescent="0.3">
      <c r="AW5462"/>
    </row>
    <row r="5521" spans="49:49" x14ac:dyDescent="0.3">
      <c r="AW5521"/>
    </row>
    <row r="5522" spans="49:49" x14ac:dyDescent="0.3">
      <c r="AW5522"/>
    </row>
    <row r="5581" spans="49:49" x14ac:dyDescent="0.3">
      <c r="AW5581"/>
    </row>
    <row r="5582" spans="49:49" x14ac:dyDescent="0.3">
      <c r="AW5582"/>
    </row>
    <row r="5641" spans="49:49" x14ac:dyDescent="0.3">
      <c r="AW5641"/>
    </row>
    <row r="5642" spans="49:49" x14ac:dyDescent="0.3">
      <c r="AW5642"/>
    </row>
    <row r="5701" spans="49:49" x14ac:dyDescent="0.3">
      <c r="AW5701"/>
    </row>
    <row r="5702" spans="49:49" x14ac:dyDescent="0.3">
      <c r="AW5702"/>
    </row>
    <row r="5761" spans="49:49" x14ac:dyDescent="0.3">
      <c r="AW5761"/>
    </row>
    <row r="5762" spans="49:49" x14ac:dyDescent="0.3">
      <c r="AW5762"/>
    </row>
    <row r="5821" spans="49:49" x14ac:dyDescent="0.3">
      <c r="AW5821"/>
    </row>
    <row r="5822" spans="49:49" x14ac:dyDescent="0.3">
      <c r="AW5822"/>
    </row>
    <row r="5881" spans="49:49" x14ac:dyDescent="0.3">
      <c r="AW5881"/>
    </row>
    <row r="5882" spans="49:49" x14ac:dyDescent="0.3">
      <c r="AW5882"/>
    </row>
    <row r="5941" spans="49:49" x14ac:dyDescent="0.3">
      <c r="AW5941"/>
    </row>
    <row r="5942" spans="49:49" x14ac:dyDescent="0.3">
      <c r="AW5942"/>
    </row>
    <row r="6001" spans="49:49" x14ac:dyDescent="0.3">
      <c r="AW6001"/>
    </row>
    <row r="6002" spans="49:49" x14ac:dyDescent="0.3">
      <c r="AW6002"/>
    </row>
    <row r="6061" spans="49:49" x14ac:dyDescent="0.3">
      <c r="AW6061"/>
    </row>
    <row r="6062" spans="49:49" x14ac:dyDescent="0.3">
      <c r="AW6062"/>
    </row>
    <row r="6121" spans="49:49" x14ac:dyDescent="0.3">
      <c r="AW6121"/>
    </row>
    <row r="6122" spans="49:49" x14ac:dyDescent="0.3">
      <c r="AW6122"/>
    </row>
    <row r="6181" spans="49:49" x14ac:dyDescent="0.3">
      <c r="AW6181"/>
    </row>
    <row r="6182" spans="49:49" x14ac:dyDescent="0.3">
      <c r="AW6182"/>
    </row>
    <row r="6241" spans="49:49" x14ac:dyDescent="0.3">
      <c r="AW6241"/>
    </row>
    <row r="6242" spans="49:49" x14ac:dyDescent="0.3">
      <c r="AW6242"/>
    </row>
    <row r="6301" spans="49:49" x14ac:dyDescent="0.3">
      <c r="AW6301"/>
    </row>
    <row r="6302" spans="49:49" x14ac:dyDescent="0.3">
      <c r="AW6302"/>
    </row>
    <row r="6361" spans="49:49" x14ac:dyDescent="0.3">
      <c r="AW6361"/>
    </row>
    <row r="6362" spans="49:49" x14ac:dyDescent="0.3">
      <c r="AW6362"/>
    </row>
    <row r="6421" spans="49:49" x14ac:dyDescent="0.3">
      <c r="AW6421"/>
    </row>
    <row r="6422" spans="49:49" x14ac:dyDescent="0.3">
      <c r="AW6422"/>
    </row>
    <row r="6481" spans="49:49" x14ac:dyDescent="0.3">
      <c r="AW6481"/>
    </row>
    <row r="6482" spans="49:49" x14ac:dyDescent="0.3">
      <c r="AW6482"/>
    </row>
    <row r="6541" spans="49:49" x14ac:dyDescent="0.3">
      <c r="AW6541"/>
    </row>
    <row r="6542" spans="49:49" x14ac:dyDescent="0.3">
      <c r="AW6542"/>
    </row>
    <row r="6601" spans="49:49" x14ac:dyDescent="0.3">
      <c r="AW6601"/>
    </row>
    <row r="6602" spans="49:49" x14ac:dyDescent="0.3">
      <c r="AW6602"/>
    </row>
    <row r="6661" spans="49:49" x14ac:dyDescent="0.3">
      <c r="AW6661"/>
    </row>
    <row r="6662" spans="49:49" x14ac:dyDescent="0.3">
      <c r="AW6662"/>
    </row>
    <row r="6721" spans="49:49" x14ac:dyDescent="0.3">
      <c r="AW6721"/>
    </row>
    <row r="6722" spans="49:49" x14ac:dyDescent="0.3">
      <c r="AW6722"/>
    </row>
    <row r="6781" spans="49:49" x14ac:dyDescent="0.3">
      <c r="AW6781"/>
    </row>
    <row r="6782" spans="49:49" x14ac:dyDescent="0.3">
      <c r="AW6782"/>
    </row>
    <row r="6841" spans="49:49" x14ac:dyDescent="0.3">
      <c r="AW6841"/>
    </row>
    <row r="6842" spans="49:49" x14ac:dyDescent="0.3">
      <c r="AW6842"/>
    </row>
    <row r="6901" spans="49:49" x14ac:dyDescent="0.3">
      <c r="AW6901"/>
    </row>
    <row r="6902" spans="49:49" x14ac:dyDescent="0.3">
      <c r="AW6902"/>
    </row>
    <row r="6961" spans="49:49" x14ac:dyDescent="0.3">
      <c r="AW6961"/>
    </row>
    <row r="6962" spans="49:49" x14ac:dyDescent="0.3">
      <c r="AW6962"/>
    </row>
    <row r="7021" spans="49:49" x14ac:dyDescent="0.3">
      <c r="AW7021"/>
    </row>
    <row r="7022" spans="49:49" x14ac:dyDescent="0.3">
      <c r="AW7022"/>
    </row>
    <row r="7081" spans="49:49" x14ac:dyDescent="0.3">
      <c r="AW7081"/>
    </row>
    <row r="7082" spans="49:49" x14ac:dyDescent="0.3">
      <c r="AW7082"/>
    </row>
    <row r="7141" spans="49:49" x14ac:dyDescent="0.3">
      <c r="AW7141"/>
    </row>
    <row r="7142" spans="49:49" x14ac:dyDescent="0.3">
      <c r="AW7142"/>
    </row>
    <row r="7201" spans="49:49" x14ac:dyDescent="0.3">
      <c r="AW7201"/>
    </row>
    <row r="7202" spans="49:49" x14ac:dyDescent="0.3">
      <c r="AW7202"/>
    </row>
    <row r="7261" spans="49:49" x14ac:dyDescent="0.3">
      <c r="AW7261"/>
    </row>
    <row r="7262" spans="49:49" x14ac:dyDescent="0.3">
      <c r="AW7262"/>
    </row>
    <row r="7321" spans="49:49" x14ac:dyDescent="0.3">
      <c r="AW7321"/>
    </row>
    <row r="7322" spans="49:49" x14ac:dyDescent="0.3">
      <c r="AW7322"/>
    </row>
    <row r="7381" spans="49:49" x14ac:dyDescent="0.3">
      <c r="AW7381"/>
    </row>
    <row r="7382" spans="49:49" x14ac:dyDescent="0.3">
      <c r="AW7382"/>
    </row>
    <row r="7441" spans="49:49" x14ac:dyDescent="0.3">
      <c r="AW7441"/>
    </row>
    <row r="7442" spans="49:49" x14ac:dyDescent="0.3">
      <c r="AW7442"/>
    </row>
    <row r="7501" spans="49:49" x14ac:dyDescent="0.3">
      <c r="AW7501"/>
    </row>
    <row r="7502" spans="49:49" x14ac:dyDescent="0.3">
      <c r="AW7502"/>
    </row>
    <row r="7561" spans="49:49" x14ac:dyDescent="0.3">
      <c r="AW7561"/>
    </row>
    <row r="7562" spans="49:49" x14ac:dyDescent="0.3">
      <c r="AW7562"/>
    </row>
    <row r="7621" spans="49:49" x14ac:dyDescent="0.3">
      <c r="AW7621"/>
    </row>
    <row r="7622" spans="49:49" x14ac:dyDescent="0.3">
      <c r="AW7622"/>
    </row>
    <row r="7681" spans="49:49" x14ac:dyDescent="0.3">
      <c r="AW7681"/>
    </row>
    <row r="7682" spans="49:49" x14ac:dyDescent="0.3">
      <c r="AW7682"/>
    </row>
    <row r="7741" spans="49:49" x14ac:dyDescent="0.3">
      <c r="AW7741"/>
    </row>
    <row r="7742" spans="49:49" x14ac:dyDescent="0.3">
      <c r="AW7742"/>
    </row>
    <row r="7801" spans="49:49" x14ac:dyDescent="0.3">
      <c r="AW7801"/>
    </row>
    <row r="7802" spans="49:49" x14ac:dyDescent="0.3">
      <c r="AW7802"/>
    </row>
    <row r="7861" spans="49:49" x14ac:dyDescent="0.3">
      <c r="AW7861"/>
    </row>
    <row r="7862" spans="49:49" x14ac:dyDescent="0.3">
      <c r="AW7862"/>
    </row>
    <row r="7921" spans="49:49" x14ac:dyDescent="0.3">
      <c r="AW7921"/>
    </row>
    <row r="7922" spans="49:49" x14ac:dyDescent="0.3">
      <c r="AW7922"/>
    </row>
    <row r="7981" spans="49:49" x14ac:dyDescent="0.3">
      <c r="AW7981"/>
    </row>
    <row r="7982" spans="49:49" x14ac:dyDescent="0.3">
      <c r="AW7982"/>
    </row>
    <row r="8041" spans="49:49" x14ac:dyDescent="0.3">
      <c r="AW8041"/>
    </row>
    <row r="8042" spans="49:49" x14ac:dyDescent="0.3">
      <c r="AW8042"/>
    </row>
    <row r="8101" spans="49:49" x14ac:dyDescent="0.3">
      <c r="AW8101"/>
    </row>
    <row r="8102" spans="49:49" x14ac:dyDescent="0.3">
      <c r="AW8102"/>
    </row>
    <row r="8161" spans="49:49" x14ac:dyDescent="0.3">
      <c r="AW8161"/>
    </row>
    <row r="8162" spans="49:49" x14ac:dyDescent="0.3">
      <c r="AW8162"/>
    </row>
    <row r="8221" spans="49:49" x14ac:dyDescent="0.3">
      <c r="AW8221"/>
    </row>
    <row r="8222" spans="49:49" x14ac:dyDescent="0.3">
      <c r="AW8222"/>
    </row>
    <row r="8281" spans="49:49" x14ac:dyDescent="0.3">
      <c r="AW8281"/>
    </row>
    <row r="8282" spans="49:49" x14ac:dyDescent="0.3">
      <c r="AW8282"/>
    </row>
    <row r="8341" spans="49:49" x14ac:dyDescent="0.3">
      <c r="AW8341"/>
    </row>
    <row r="8342" spans="49:49" x14ac:dyDescent="0.3">
      <c r="AW8342"/>
    </row>
    <row r="8401" spans="49:49" x14ac:dyDescent="0.3">
      <c r="AW8401"/>
    </row>
    <row r="8402" spans="49:49" x14ac:dyDescent="0.3">
      <c r="AW8402"/>
    </row>
    <row r="8461" spans="49:49" x14ac:dyDescent="0.3">
      <c r="AW8461"/>
    </row>
    <row r="8462" spans="49:49" x14ac:dyDescent="0.3">
      <c r="AW8462"/>
    </row>
    <row r="8521" spans="49:49" x14ac:dyDescent="0.3">
      <c r="AW8521"/>
    </row>
    <row r="8522" spans="49:49" x14ac:dyDescent="0.3">
      <c r="AW8522"/>
    </row>
    <row r="8581" spans="49:49" x14ac:dyDescent="0.3">
      <c r="AW8581"/>
    </row>
    <row r="8582" spans="49:49" x14ac:dyDescent="0.3">
      <c r="AW8582"/>
    </row>
    <row r="8641" spans="49:49" x14ac:dyDescent="0.3">
      <c r="AW8641"/>
    </row>
    <row r="8642" spans="49:49" x14ac:dyDescent="0.3">
      <c r="AW8642"/>
    </row>
    <row r="8701" spans="49:49" x14ac:dyDescent="0.3">
      <c r="AW8701"/>
    </row>
    <row r="8702" spans="49:49" x14ac:dyDescent="0.3">
      <c r="AW8702"/>
    </row>
    <row r="8761" spans="49:49" x14ac:dyDescent="0.3">
      <c r="AW8761"/>
    </row>
    <row r="8762" spans="49:49" x14ac:dyDescent="0.3">
      <c r="AW8762"/>
    </row>
    <row r="8821" spans="49:49" x14ac:dyDescent="0.3">
      <c r="AW8821"/>
    </row>
    <row r="8822" spans="49:49" x14ac:dyDescent="0.3">
      <c r="AW8822"/>
    </row>
    <row r="8881" spans="49:49" x14ac:dyDescent="0.3">
      <c r="AW8881"/>
    </row>
    <row r="8882" spans="49:49" x14ac:dyDescent="0.3">
      <c r="AW8882"/>
    </row>
    <row r="8941" spans="49:49" x14ac:dyDescent="0.3">
      <c r="AW8941"/>
    </row>
    <row r="8942" spans="49:49" x14ac:dyDescent="0.3">
      <c r="AW8942"/>
    </row>
    <row r="9001" spans="49:49" x14ac:dyDescent="0.3">
      <c r="AW9001"/>
    </row>
    <row r="9002" spans="49:49" x14ac:dyDescent="0.3">
      <c r="AW9002"/>
    </row>
    <row r="9061" spans="49:49" x14ac:dyDescent="0.3">
      <c r="AW9061"/>
    </row>
    <row r="9062" spans="49:49" x14ac:dyDescent="0.3">
      <c r="AW9062"/>
    </row>
    <row r="9121" spans="49:49" x14ac:dyDescent="0.3">
      <c r="AW9121"/>
    </row>
    <row r="9122" spans="49:49" x14ac:dyDescent="0.3">
      <c r="AW9122"/>
    </row>
    <row r="9181" spans="49:49" x14ac:dyDescent="0.3">
      <c r="AW9181"/>
    </row>
    <row r="9182" spans="49:49" x14ac:dyDescent="0.3">
      <c r="AW9182"/>
    </row>
    <row r="9241" spans="49:49" x14ac:dyDescent="0.3">
      <c r="AW9241"/>
    </row>
    <row r="9242" spans="49:49" x14ac:dyDescent="0.3">
      <c r="AW9242"/>
    </row>
    <row r="9301" spans="49:49" x14ac:dyDescent="0.3">
      <c r="AW9301"/>
    </row>
    <row r="9302" spans="49:49" x14ac:dyDescent="0.3">
      <c r="AW9302"/>
    </row>
    <row r="9361" spans="49:49" x14ac:dyDescent="0.3">
      <c r="AW9361"/>
    </row>
    <row r="9362" spans="49:49" x14ac:dyDescent="0.3">
      <c r="AW9362"/>
    </row>
    <row r="9421" spans="49:49" x14ac:dyDescent="0.3">
      <c r="AW9421"/>
    </row>
    <row r="9422" spans="49:49" x14ac:dyDescent="0.3">
      <c r="AW9422"/>
    </row>
    <row r="9481" spans="49:49" x14ac:dyDescent="0.3">
      <c r="AW9481"/>
    </row>
    <row r="9482" spans="49:49" x14ac:dyDescent="0.3">
      <c r="AW9482"/>
    </row>
    <row r="9541" spans="49:49" x14ac:dyDescent="0.3">
      <c r="AW9541"/>
    </row>
    <row r="9542" spans="49:49" x14ac:dyDescent="0.3">
      <c r="AW9542"/>
    </row>
    <row r="9601" spans="49:49" x14ac:dyDescent="0.3">
      <c r="AW9601"/>
    </row>
    <row r="9602" spans="49:49" x14ac:dyDescent="0.3">
      <c r="AW9602"/>
    </row>
    <row r="9661" spans="49:49" x14ac:dyDescent="0.3">
      <c r="AW9661"/>
    </row>
    <row r="9662" spans="49:49" x14ac:dyDescent="0.3">
      <c r="AW9662"/>
    </row>
    <row r="9721" spans="49:49" x14ac:dyDescent="0.3">
      <c r="AW9721"/>
    </row>
    <row r="9722" spans="49:49" x14ac:dyDescent="0.3">
      <c r="AW9722"/>
    </row>
    <row r="9781" spans="49:49" x14ac:dyDescent="0.3">
      <c r="AW9781"/>
    </row>
    <row r="9782" spans="49:49" x14ac:dyDescent="0.3">
      <c r="AW9782"/>
    </row>
    <row r="9841" spans="49:49" x14ac:dyDescent="0.3">
      <c r="AW9841"/>
    </row>
    <row r="9842" spans="49:49" x14ac:dyDescent="0.3">
      <c r="AW9842"/>
    </row>
    <row r="9901" spans="49:49" x14ac:dyDescent="0.3">
      <c r="AW9901"/>
    </row>
    <row r="9902" spans="49:49" x14ac:dyDescent="0.3">
      <c r="AW9902"/>
    </row>
    <row r="9961" spans="49:49" x14ac:dyDescent="0.3">
      <c r="AW9961"/>
    </row>
    <row r="9962" spans="49:49" x14ac:dyDescent="0.3">
      <c r="AW9962"/>
    </row>
    <row r="10021" spans="49:49" x14ac:dyDescent="0.3">
      <c r="AW10021"/>
    </row>
    <row r="10022" spans="49:49" x14ac:dyDescent="0.3">
      <c r="AW10022"/>
    </row>
    <row r="10081" spans="49:49" x14ac:dyDescent="0.3">
      <c r="AW10081"/>
    </row>
    <row r="10082" spans="49:49" x14ac:dyDescent="0.3">
      <c r="AW10082"/>
    </row>
    <row r="10141" spans="49:49" x14ac:dyDescent="0.3">
      <c r="AW10141"/>
    </row>
    <row r="10142" spans="49:49" x14ac:dyDescent="0.3">
      <c r="AW10142"/>
    </row>
    <row r="10201" spans="49:49" x14ac:dyDescent="0.3">
      <c r="AW10201"/>
    </row>
    <row r="10202" spans="49:49" x14ac:dyDescent="0.3">
      <c r="AW10202"/>
    </row>
    <row r="10261" spans="49:49" x14ac:dyDescent="0.3">
      <c r="AW10261"/>
    </row>
    <row r="10262" spans="49:49" x14ac:dyDescent="0.3">
      <c r="AW10262"/>
    </row>
    <row r="10321" spans="49:49" x14ac:dyDescent="0.3">
      <c r="AW10321"/>
    </row>
    <row r="10322" spans="49:49" x14ac:dyDescent="0.3">
      <c r="AW10322"/>
    </row>
    <row r="10381" spans="49:49" x14ac:dyDescent="0.3">
      <c r="AW10381"/>
    </row>
    <row r="10382" spans="49:49" x14ac:dyDescent="0.3">
      <c r="AW10382"/>
    </row>
    <row r="10441" spans="49:49" x14ac:dyDescent="0.3">
      <c r="AW10441"/>
    </row>
    <row r="10442" spans="49:49" x14ac:dyDescent="0.3">
      <c r="AW10442"/>
    </row>
    <row r="10501" spans="49:49" x14ac:dyDescent="0.3">
      <c r="AW10501"/>
    </row>
    <row r="10502" spans="49:49" x14ac:dyDescent="0.3">
      <c r="AW10502"/>
    </row>
    <row r="10561" spans="49:49" x14ac:dyDescent="0.3">
      <c r="AW10561"/>
    </row>
    <row r="10562" spans="49:49" x14ac:dyDescent="0.3">
      <c r="AW10562"/>
    </row>
    <row r="10621" spans="49:49" x14ac:dyDescent="0.3">
      <c r="AW10621"/>
    </row>
    <row r="10622" spans="49:49" x14ac:dyDescent="0.3">
      <c r="AW10622"/>
    </row>
    <row r="10681" spans="49:49" x14ac:dyDescent="0.3">
      <c r="AW10681"/>
    </row>
    <row r="10682" spans="49:49" x14ac:dyDescent="0.3">
      <c r="AW10682"/>
    </row>
    <row r="10741" spans="49:49" x14ac:dyDescent="0.3">
      <c r="AW10741"/>
    </row>
    <row r="10742" spans="49:49" x14ac:dyDescent="0.3">
      <c r="AW10742"/>
    </row>
    <row r="10801" spans="49:49" x14ac:dyDescent="0.3">
      <c r="AW10801"/>
    </row>
    <row r="10802" spans="49:49" x14ac:dyDescent="0.3">
      <c r="AW10802"/>
    </row>
    <row r="10861" spans="49:49" x14ac:dyDescent="0.3">
      <c r="AW10861"/>
    </row>
    <row r="10862" spans="49:49" x14ac:dyDescent="0.3">
      <c r="AW10862"/>
    </row>
    <row r="10921" spans="49:49" x14ac:dyDescent="0.3">
      <c r="AW10921"/>
    </row>
    <row r="10922" spans="49:49" x14ac:dyDescent="0.3">
      <c r="AW10922"/>
    </row>
    <row r="10981" spans="49:49" x14ac:dyDescent="0.3">
      <c r="AW10981"/>
    </row>
    <row r="10982" spans="49:49" x14ac:dyDescent="0.3">
      <c r="AW10982"/>
    </row>
    <row r="11041" spans="49:49" x14ac:dyDescent="0.3">
      <c r="AW11041"/>
    </row>
    <row r="11042" spans="49:49" x14ac:dyDescent="0.3">
      <c r="AW11042"/>
    </row>
    <row r="11101" spans="49:49" x14ac:dyDescent="0.3">
      <c r="AW11101"/>
    </row>
    <row r="11102" spans="49:49" x14ac:dyDescent="0.3">
      <c r="AW11102"/>
    </row>
    <row r="11161" spans="49:49" x14ac:dyDescent="0.3">
      <c r="AW11161"/>
    </row>
    <row r="11162" spans="49:49" x14ac:dyDescent="0.3">
      <c r="AW11162"/>
    </row>
    <row r="11221" spans="49:49" x14ac:dyDescent="0.3">
      <c r="AW11221"/>
    </row>
    <row r="11222" spans="49:49" x14ac:dyDescent="0.3">
      <c r="AW11222"/>
    </row>
    <row r="11281" spans="49:49" x14ac:dyDescent="0.3">
      <c r="AW11281"/>
    </row>
    <row r="11282" spans="49:49" x14ac:dyDescent="0.3">
      <c r="AW11282"/>
    </row>
    <row r="11341" spans="49:49" x14ac:dyDescent="0.3">
      <c r="AW11341"/>
    </row>
    <row r="11342" spans="49:49" x14ac:dyDescent="0.3">
      <c r="AW11342"/>
    </row>
    <row r="11401" spans="49:49" x14ac:dyDescent="0.3">
      <c r="AW11401"/>
    </row>
    <row r="11402" spans="49:49" x14ac:dyDescent="0.3">
      <c r="AW11402"/>
    </row>
    <row r="11461" spans="49:49" x14ac:dyDescent="0.3">
      <c r="AW11461"/>
    </row>
    <row r="11462" spans="49:49" x14ac:dyDescent="0.3">
      <c r="AW11462"/>
    </row>
    <row r="11521" spans="49:49" x14ac:dyDescent="0.3">
      <c r="AW11521"/>
    </row>
    <row r="11522" spans="49:49" x14ac:dyDescent="0.3">
      <c r="AW11522"/>
    </row>
    <row r="11581" spans="49:49" x14ac:dyDescent="0.3">
      <c r="AW11581"/>
    </row>
    <row r="11582" spans="49:49" x14ac:dyDescent="0.3">
      <c r="AW11582"/>
    </row>
    <row r="11641" spans="49:49" x14ac:dyDescent="0.3">
      <c r="AW11641"/>
    </row>
    <row r="11642" spans="49:49" x14ac:dyDescent="0.3">
      <c r="AW11642"/>
    </row>
    <row r="11701" spans="49:49" x14ac:dyDescent="0.3">
      <c r="AW11701"/>
    </row>
    <row r="11702" spans="49:49" x14ac:dyDescent="0.3">
      <c r="AW11702"/>
    </row>
    <row r="11761" spans="49:49" x14ac:dyDescent="0.3">
      <c r="AW11761"/>
    </row>
    <row r="11762" spans="49:49" x14ac:dyDescent="0.3">
      <c r="AW11762"/>
    </row>
    <row r="11821" spans="49:49" x14ac:dyDescent="0.3">
      <c r="AW11821"/>
    </row>
    <row r="11822" spans="49:49" x14ac:dyDescent="0.3">
      <c r="AW11822"/>
    </row>
    <row r="11881" spans="49:49" x14ac:dyDescent="0.3">
      <c r="AW11881"/>
    </row>
    <row r="11882" spans="49:49" x14ac:dyDescent="0.3">
      <c r="AW11882"/>
    </row>
    <row r="11941" spans="49:49" x14ac:dyDescent="0.3">
      <c r="AW11941"/>
    </row>
    <row r="11942" spans="49:49" x14ac:dyDescent="0.3">
      <c r="AW11942"/>
    </row>
    <row r="12001" spans="49:49" x14ac:dyDescent="0.3">
      <c r="AW12001"/>
    </row>
    <row r="12002" spans="49:49" x14ac:dyDescent="0.3">
      <c r="AW12002"/>
    </row>
    <row r="12061" spans="49:49" x14ac:dyDescent="0.3">
      <c r="AW12061"/>
    </row>
    <row r="12062" spans="49:49" x14ac:dyDescent="0.3">
      <c r="AW12062"/>
    </row>
    <row r="12121" spans="49:49" x14ac:dyDescent="0.3">
      <c r="AW12121"/>
    </row>
    <row r="12122" spans="49:49" x14ac:dyDescent="0.3">
      <c r="AW12122"/>
    </row>
    <row r="12181" spans="49:49" x14ac:dyDescent="0.3">
      <c r="AW12181"/>
    </row>
    <row r="12182" spans="49:49" x14ac:dyDescent="0.3">
      <c r="AW12182"/>
    </row>
    <row r="12241" spans="49:49" x14ac:dyDescent="0.3">
      <c r="AW12241"/>
    </row>
    <row r="12242" spans="49:49" x14ac:dyDescent="0.3">
      <c r="AW12242"/>
    </row>
    <row r="12301" spans="49:49" x14ac:dyDescent="0.3">
      <c r="AW12301"/>
    </row>
    <row r="12302" spans="49:49" x14ac:dyDescent="0.3">
      <c r="AW12302"/>
    </row>
    <row r="12361" spans="49:49" x14ac:dyDescent="0.3">
      <c r="AW12361"/>
    </row>
    <row r="12362" spans="49:49" x14ac:dyDescent="0.3">
      <c r="AW12362"/>
    </row>
    <row r="12421" spans="49:49" x14ac:dyDescent="0.3">
      <c r="AW12421"/>
    </row>
    <row r="12422" spans="49:49" x14ac:dyDescent="0.3">
      <c r="AW12422"/>
    </row>
    <row r="12481" spans="49:49" x14ac:dyDescent="0.3">
      <c r="AW12481"/>
    </row>
    <row r="12482" spans="49:49" x14ac:dyDescent="0.3">
      <c r="AW12482"/>
    </row>
    <row r="12541" spans="49:49" x14ac:dyDescent="0.3">
      <c r="AW12541"/>
    </row>
    <row r="12542" spans="49:49" x14ac:dyDescent="0.3">
      <c r="AW12542"/>
    </row>
    <row r="12601" spans="49:49" x14ac:dyDescent="0.3">
      <c r="AW12601"/>
    </row>
    <row r="12602" spans="49:49" x14ac:dyDescent="0.3">
      <c r="AW12602"/>
    </row>
    <row r="12661" spans="49:49" x14ac:dyDescent="0.3">
      <c r="AW12661"/>
    </row>
    <row r="12662" spans="49:49" x14ac:dyDescent="0.3">
      <c r="AW12662"/>
    </row>
    <row r="12721" spans="49:49" x14ac:dyDescent="0.3">
      <c r="AW12721"/>
    </row>
    <row r="12722" spans="49:49" x14ac:dyDescent="0.3">
      <c r="AW12722"/>
    </row>
    <row r="12781" spans="49:49" x14ac:dyDescent="0.3">
      <c r="AW12781"/>
    </row>
    <row r="12782" spans="49:49" x14ac:dyDescent="0.3">
      <c r="AW12782"/>
    </row>
    <row r="12841" spans="49:49" x14ac:dyDescent="0.3">
      <c r="AW12841"/>
    </row>
    <row r="12842" spans="49:49" x14ac:dyDescent="0.3">
      <c r="AW12842"/>
    </row>
    <row r="12901" spans="49:49" x14ac:dyDescent="0.3">
      <c r="AW12901"/>
    </row>
    <row r="12902" spans="49:49" x14ac:dyDescent="0.3">
      <c r="AW12902"/>
    </row>
    <row r="12961" spans="49:49" x14ac:dyDescent="0.3">
      <c r="AW12961"/>
    </row>
    <row r="12962" spans="49:49" x14ac:dyDescent="0.3">
      <c r="AW12962"/>
    </row>
    <row r="13021" spans="49:49" x14ac:dyDescent="0.3">
      <c r="AW13021"/>
    </row>
    <row r="13022" spans="49:49" x14ac:dyDescent="0.3">
      <c r="AW13022"/>
    </row>
    <row r="13081" spans="49:49" x14ac:dyDescent="0.3">
      <c r="AW13081"/>
    </row>
    <row r="13082" spans="49:49" x14ac:dyDescent="0.3">
      <c r="AW13082"/>
    </row>
    <row r="13141" spans="49:49" x14ac:dyDescent="0.3">
      <c r="AW13141"/>
    </row>
    <row r="13142" spans="49:49" x14ac:dyDescent="0.3">
      <c r="AW13142"/>
    </row>
    <row r="13201" spans="49:49" x14ac:dyDescent="0.3">
      <c r="AW13201"/>
    </row>
    <row r="13202" spans="49:49" x14ac:dyDescent="0.3">
      <c r="AW13202"/>
    </row>
    <row r="13261" spans="49:49" x14ac:dyDescent="0.3">
      <c r="AW13261"/>
    </row>
    <row r="13262" spans="49:49" x14ac:dyDescent="0.3">
      <c r="AW13262"/>
    </row>
    <row r="13321" spans="49:49" x14ac:dyDescent="0.3">
      <c r="AW13321"/>
    </row>
    <row r="13322" spans="49:49" x14ac:dyDescent="0.3">
      <c r="AW13322"/>
    </row>
    <row r="13381" spans="49:49" x14ac:dyDescent="0.3">
      <c r="AW13381"/>
    </row>
    <row r="13382" spans="49:49" x14ac:dyDescent="0.3">
      <c r="AW13382"/>
    </row>
    <row r="13441" spans="49:49" x14ac:dyDescent="0.3">
      <c r="AW13441"/>
    </row>
    <row r="13442" spans="49:49" x14ac:dyDescent="0.3">
      <c r="AW13442"/>
    </row>
    <row r="13501" spans="49:49" x14ac:dyDescent="0.3">
      <c r="AW13501"/>
    </row>
    <row r="13502" spans="49:49" x14ac:dyDescent="0.3">
      <c r="AW13502"/>
    </row>
    <row r="13561" spans="49:49" x14ac:dyDescent="0.3">
      <c r="AW13561"/>
    </row>
    <row r="13562" spans="49:49" x14ac:dyDescent="0.3">
      <c r="AW13562"/>
    </row>
    <row r="13621" spans="49:49" x14ac:dyDescent="0.3">
      <c r="AW13621"/>
    </row>
    <row r="13622" spans="49:49" x14ac:dyDescent="0.3">
      <c r="AW13622"/>
    </row>
    <row r="13681" spans="49:49" x14ac:dyDescent="0.3">
      <c r="AW13681"/>
    </row>
    <row r="13682" spans="49:49" x14ac:dyDescent="0.3">
      <c r="AW13682"/>
    </row>
    <row r="13741" spans="49:49" x14ac:dyDescent="0.3">
      <c r="AW13741"/>
    </row>
    <row r="13742" spans="49:49" x14ac:dyDescent="0.3">
      <c r="AW13742"/>
    </row>
    <row r="13801" spans="49:49" x14ac:dyDescent="0.3">
      <c r="AW13801"/>
    </row>
    <row r="13802" spans="49:49" x14ac:dyDescent="0.3">
      <c r="AW13802"/>
    </row>
    <row r="13861" spans="49:49" x14ac:dyDescent="0.3">
      <c r="AW13861"/>
    </row>
    <row r="13862" spans="49:49" x14ac:dyDescent="0.3">
      <c r="AW13862"/>
    </row>
    <row r="13921" spans="49:49" x14ac:dyDescent="0.3">
      <c r="AW13921"/>
    </row>
    <row r="13922" spans="49:49" x14ac:dyDescent="0.3">
      <c r="AW13922"/>
    </row>
    <row r="13981" spans="49:49" x14ac:dyDescent="0.3">
      <c r="AW13981"/>
    </row>
    <row r="13982" spans="49:49" x14ac:dyDescent="0.3">
      <c r="AW13982"/>
    </row>
    <row r="14041" spans="49:49" x14ac:dyDescent="0.3">
      <c r="AW14041"/>
    </row>
    <row r="14042" spans="49:49" x14ac:dyDescent="0.3">
      <c r="AW14042"/>
    </row>
    <row r="14101" spans="49:49" x14ac:dyDescent="0.3">
      <c r="AW14101"/>
    </row>
    <row r="14102" spans="49:49" x14ac:dyDescent="0.3">
      <c r="AW14102"/>
    </row>
    <row r="14161" spans="49:49" x14ac:dyDescent="0.3">
      <c r="AW14161"/>
    </row>
    <row r="14162" spans="49:49" x14ac:dyDescent="0.3">
      <c r="AW14162"/>
    </row>
    <row r="14221" spans="49:49" x14ac:dyDescent="0.3">
      <c r="AW14221"/>
    </row>
    <row r="14222" spans="49:49" x14ac:dyDescent="0.3">
      <c r="AW14222"/>
    </row>
    <row r="14281" spans="49:49" x14ac:dyDescent="0.3">
      <c r="AW14281"/>
    </row>
    <row r="14282" spans="49:49" x14ac:dyDescent="0.3">
      <c r="AW14282"/>
    </row>
    <row r="14341" spans="49:49" x14ac:dyDescent="0.3">
      <c r="AW14341"/>
    </row>
    <row r="14342" spans="49:49" x14ac:dyDescent="0.3">
      <c r="AW14342"/>
    </row>
    <row r="14401" spans="49:49" x14ac:dyDescent="0.3">
      <c r="AW14401"/>
    </row>
    <row r="14402" spans="49:49" x14ac:dyDescent="0.3">
      <c r="AW14402"/>
    </row>
    <row r="14461" spans="49:49" x14ac:dyDescent="0.3">
      <c r="AW14461"/>
    </row>
    <row r="14462" spans="49:49" x14ac:dyDescent="0.3">
      <c r="AW14462"/>
    </row>
    <row r="14521" spans="49:49" x14ac:dyDescent="0.3">
      <c r="AW14521"/>
    </row>
    <row r="14522" spans="49:49" x14ac:dyDescent="0.3">
      <c r="AW14522"/>
    </row>
    <row r="14581" spans="49:49" x14ac:dyDescent="0.3">
      <c r="AW14581"/>
    </row>
    <row r="14582" spans="49:49" x14ac:dyDescent="0.3">
      <c r="AW14582"/>
    </row>
    <row r="14641" spans="49:49" x14ac:dyDescent="0.3">
      <c r="AW14641"/>
    </row>
    <row r="14642" spans="49:49" x14ac:dyDescent="0.3">
      <c r="AW14642"/>
    </row>
    <row r="14701" spans="49:49" x14ac:dyDescent="0.3">
      <c r="AW14701"/>
    </row>
    <row r="14702" spans="49:49" x14ac:dyDescent="0.3">
      <c r="AW14702"/>
    </row>
    <row r="14761" spans="49:49" x14ac:dyDescent="0.3">
      <c r="AW14761"/>
    </row>
    <row r="14762" spans="49:49" x14ac:dyDescent="0.3">
      <c r="AW14762"/>
    </row>
    <row r="14821" spans="49:49" x14ac:dyDescent="0.3">
      <c r="AW14821"/>
    </row>
    <row r="14822" spans="49:49" x14ac:dyDescent="0.3">
      <c r="AW14822"/>
    </row>
    <row r="14881" spans="49:49" x14ac:dyDescent="0.3">
      <c r="AW14881"/>
    </row>
    <row r="14882" spans="49:49" x14ac:dyDescent="0.3">
      <c r="AW14882"/>
    </row>
    <row r="14941" spans="49:49" x14ac:dyDescent="0.3">
      <c r="AW14941"/>
    </row>
    <row r="14942" spans="49:49" x14ac:dyDescent="0.3">
      <c r="AW14942"/>
    </row>
    <row r="15001" spans="49:49" x14ac:dyDescent="0.3">
      <c r="AW15001"/>
    </row>
    <row r="15002" spans="49:49" x14ac:dyDescent="0.3">
      <c r="AW15002"/>
    </row>
    <row r="15061" spans="49:49" x14ac:dyDescent="0.3">
      <c r="AW15061"/>
    </row>
    <row r="15062" spans="49:49" x14ac:dyDescent="0.3">
      <c r="AW15062"/>
    </row>
    <row r="15121" spans="49:49" x14ac:dyDescent="0.3">
      <c r="AW15121"/>
    </row>
    <row r="15122" spans="49:49" x14ac:dyDescent="0.3">
      <c r="AW15122"/>
    </row>
    <row r="15181" spans="49:49" x14ac:dyDescent="0.3">
      <c r="AW15181"/>
    </row>
    <row r="15182" spans="49:49" x14ac:dyDescent="0.3">
      <c r="AW15182"/>
    </row>
    <row r="15241" spans="49:49" x14ac:dyDescent="0.3">
      <c r="AW15241"/>
    </row>
    <row r="15242" spans="49:49" x14ac:dyDescent="0.3">
      <c r="AW15242"/>
    </row>
    <row r="15301" spans="49:49" x14ac:dyDescent="0.3">
      <c r="AW15301"/>
    </row>
    <row r="15302" spans="49:49" x14ac:dyDescent="0.3">
      <c r="AW15302"/>
    </row>
    <row r="15361" spans="49:49" x14ac:dyDescent="0.3">
      <c r="AW15361"/>
    </row>
    <row r="15362" spans="49:49" x14ac:dyDescent="0.3">
      <c r="AW15362"/>
    </row>
    <row r="15421" spans="49:49" x14ac:dyDescent="0.3">
      <c r="AW15421"/>
    </row>
    <row r="15422" spans="49:49" x14ac:dyDescent="0.3">
      <c r="AW15422"/>
    </row>
    <row r="15481" spans="49:49" x14ac:dyDescent="0.3">
      <c r="AW15481"/>
    </row>
    <row r="15482" spans="49:49" x14ac:dyDescent="0.3">
      <c r="AW15482"/>
    </row>
    <row r="15541" spans="49:49" x14ac:dyDescent="0.3">
      <c r="AW15541"/>
    </row>
    <row r="15542" spans="49:49" x14ac:dyDescent="0.3">
      <c r="AW15542"/>
    </row>
    <row r="15601" spans="49:49" x14ac:dyDescent="0.3">
      <c r="AW15601"/>
    </row>
    <row r="15602" spans="49:49" x14ac:dyDescent="0.3">
      <c r="AW15602"/>
    </row>
    <row r="15661" spans="49:49" x14ac:dyDescent="0.3">
      <c r="AW15661"/>
    </row>
    <row r="15662" spans="49:49" x14ac:dyDescent="0.3">
      <c r="AW15662"/>
    </row>
    <row r="15721" spans="49:49" x14ac:dyDescent="0.3">
      <c r="AW15721"/>
    </row>
    <row r="15722" spans="49:49" x14ac:dyDescent="0.3">
      <c r="AW15722"/>
    </row>
    <row r="15781" spans="49:49" x14ac:dyDescent="0.3">
      <c r="AW15781"/>
    </row>
    <row r="15782" spans="49:49" x14ac:dyDescent="0.3">
      <c r="AW15782"/>
    </row>
    <row r="15841" spans="49:49" x14ac:dyDescent="0.3">
      <c r="AW15841"/>
    </row>
    <row r="15842" spans="49:49" x14ac:dyDescent="0.3">
      <c r="AW15842"/>
    </row>
    <row r="15901" spans="49:49" x14ac:dyDescent="0.3">
      <c r="AW15901"/>
    </row>
    <row r="15902" spans="49:49" x14ac:dyDescent="0.3">
      <c r="AW15902"/>
    </row>
    <row r="15961" spans="49:49" x14ac:dyDescent="0.3">
      <c r="AW15961"/>
    </row>
    <row r="15962" spans="49:49" x14ac:dyDescent="0.3">
      <c r="AW15962"/>
    </row>
    <row r="16021" spans="49:49" x14ac:dyDescent="0.3">
      <c r="AW16021"/>
    </row>
    <row r="16022" spans="49:49" x14ac:dyDescent="0.3">
      <c r="AW16022"/>
    </row>
    <row r="16081" spans="49:49" x14ac:dyDescent="0.3">
      <c r="AW16081"/>
    </row>
    <row r="16082" spans="49:49" x14ac:dyDescent="0.3">
      <c r="AW16082"/>
    </row>
    <row r="16141" spans="49:49" x14ac:dyDescent="0.3">
      <c r="AW16141"/>
    </row>
    <row r="16142" spans="49:49" x14ac:dyDescent="0.3">
      <c r="AW16142"/>
    </row>
    <row r="16201" spans="49:49" x14ac:dyDescent="0.3">
      <c r="AW16201"/>
    </row>
    <row r="16202" spans="49:49" x14ac:dyDescent="0.3">
      <c r="AW16202"/>
    </row>
    <row r="16261" spans="49:49" x14ac:dyDescent="0.3">
      <c r="AW16261"/>
    </row>
    <row r="16262" spans="49:49" x14ac:dyDescent="0.3">
      <c r="AW16262"/>
    </row>
    <row r="16321" spans="49:49" x14ac:dyDescent="0.3">
      <c r="AW16321"/>
    </row>
    <row r="16322" spans="49:49" x14ac:dyDescent="0.3">
      <c r="AW16322"/>
    </row>
    <row r="16381" spans="49:49" x14ac:dyDescent="0.3">
      <c r="AW16381"/>
    </row>
    <row r="16382" spans="49:49" x14ac:dyDescent="0.3">
      <c r="AW16382"/>
    </row>
    <row r="16441" spans="49:49" x14ac:dyDescent="0.3">
      <c r="AW16441"/>
    </row>
    <row r="16442" spans="49:49" x14ac:dyDescent="0.3">
      <c r="AW16442"/>
    </row>
    <row r="16501" spans="49:49" x14ac:dyDescent="0.3">
      <c r="AW16501"/>
    </row>
    <row r="16502" spans="49:49" x14ac:dyDescent="0.3">
      <c r="AW16502"/>
    </row>
    <row r="16561" spans="49:49" x14ac:dyDescent="0.3">
      <c r="AW16561"/>
    </row>
    <row r="16562" spans="49:49" x14ac:dyDescent="0.3">
      <c r="AW16562"/>
    </row>
    <row r="16621" spans="49:49" x14ac:dyDescent="0.3">
      <c r="AW16621"/>
    </row>
    <row r="16622" spans="49:49" x14ac:dyDescent="0.3">
      <c r="AW16622"/>
    </row>
    <row r="16681" spans="49:49" x14ac:dyDescent="0.3">
      <c r="AW16681"/>
    </row>
    <row r="16682" spans="49:49" x14ac:dyDescent="0.3">
      <c r="AW16682"/>
    </row>
    <row r="16741" spans="49:49" x14ac:dyDescent="0.3">
      <c r="AW16741"/>
    </row>
    <row r="16742" spans="49:49" x14ac:dyDescent="0.3">
      <c r="AW16742"/>
    </row>
    <row r="16801" spans="49:49" x14ac:dyDescent="0.3">
      <c r="AW16801"/>
    </row>
    <row r="16802" spans="49:49" x14ac:dyDescent="0.3">
      <c r="AW16802"/>
    </row>
    <row r="16861" spans="49:49" x14ac:dyDescent="0.3">
      <c r="AW16861"/>
    </row>
    <row r="16862" spans="49:49" x14ac:dyDescent="0.3">
      <c r="AW16862"/>
    </row>
    <row r="16921" spans="49:49" x14ac:dyDescent="0.3">
      <c r="AW16921"/>
    </row>
    <row r="16922" spans="49:49" x14ac:dyDescent="0.3">
      <c r="AW16922"/>
    </row>
    <row r="16981" spans="49:49" x14ac:dyDescent="0.3">
      <c r="AW16981"/>
    </row>
    <row r="16982" spans="49:49" x14ac:dyDescent="0.3">
      <c r="AW16982"/>
    </row>
    <row r="17041" spans="49:49" x14ac:dyDescent="0.3">
      <c r="AW17041"/>
    </row>
    <row r="17042" spans="49:49" x14ac:dyDescent="0.3">
      <c r="AW17042"/>
    </row>
    <row r="17101" spans="49:49" x14ac:dyDescent="0.3">
      <c r="AW17101"/>
    </row>
    <row r="17102" spans="49:49" x14ac:dyDescent="0.3">
      <c r="AW17102"/>
    </row>
    <row r="17161" spans="49:49" x14ac:dyDescent="0.3">
      <c r="AW17161"/>
    </row>
    <row r="17162" spans="49:49" x14ac:dyDescent="0.3">
      <c r="AW17162"/>
    </row>
    <row r="17221" spans="49:49" x14ac:dyDescent="0.3">
      <c r="AW17221"/>
    </row>
    <row r="17222" spans="49:49" x14ac:dyDescent="0.3">
      <c r="AW17222"/>
    </row>
    <row r="17281" spans="49:49" x14ac:dyDescent="0.3">
      <c r="AW17281"/>
    </row>
    <row r="17282" spans="49:49" x14ac:dyDescent="0.3">
      <c r="AW17282"/>
    </row>
    <row r="17341" spans="49:49" x14ac:dyDescent="0.3">
      <c r="AW17341"/>
    </row>
    <row r="17342" spans="49:49" x14ac:dyDescent="0.3">
      <c r="AW17342"/>
    </row>
    <row r="17401" spans="49:49" x14ac:dyDescent="0.3">
      <c r="AW17401"/>
    </row>
    <row r="17402" spans="49:49" x14ac:dyDescent="0.3">
      <c r="AW17402"/>
    </row>
    <row r="17461" spans="49:49" x14ac:dyDescent="0.3">
      <c r="AW17461"/>
    </row>
    <row r="17462" spans="49:49" x14ac:dyDescent="0.3">
      <c r="AW17462"/>
    </row>
    <row r="17521" spans="49:49" x14ac:dyDescent="0.3">
      <c r="AW17521"/>
    </row>
    <row r="17522" spans="49:49" x14ac:dyDescent="0.3">
      <c r="AW17522"/>
    </row>
    <row r="17581" spans="49:49" x14ac:dyDescent="0.3">
      <c r="AW17581"/>
    </row>
    <row r="17582" spans="49:49" x14ac:dyDescent="0.3">
      <c r="AW17582"/>
    </row>
    <row r="17641" spans="49:49" x14ac:dyDescent="0.3">
      <c r="AW17641"/>
    </row>
    <row r="17642" spans="49:49" x14ac:dyDescent="0.3">
      <c r="AW17642"/>
    </row>
    <row r="17701" spans="49:49" x14ac:dyDescent="0.3">
      <c r="AW17701"/>
    </row>
    <row r="17702" spans="49:49" x14ac:dyDescent="0.3">
      <c r="AW17702"/>
    </row>
    <row r="17761" spans="49:49" x14ac:dyDescent="0.3">
      <c r="AW17761"/>
    </row>
    <row r="17762" spans="49:49" x14ac:dyDescent="0.3">
      <c r="AW17762"/>
    </row>
    <row r="17821" spans="49:49" x14ac:dyDescent="0.3">
      <c r="AW17821"/>
    </row>
    <row r="17822" spans="49:49" x14ac:dyDescent="0.3">
      <c r="AW17822"/>
    </row>
    <row r="17881" spans="49:49" x14ac:dyDescent="0.3">
      <c r="AW17881"/>
    </row>
    <row r="17882" spans="49:49" x14ac:dyDescent="0.3">
      <c r="AW17882"/>
    </row>
    <row r="17941" spans="49:49" x14ac:dyDescent="0.3">
      <c r="AW17941"/>
    </row>
    <row r="17942" spans="49:49" x14ac:dyDescent="0.3">
      <c r="AW17942"/>
    </row>
    <row r="18001" spans="49:49" x14ac:dyDescent="0.3">
      <c r="AW18001"/>
    </row>
    <row r="18002" spans="49:49" x14ac:dyDescent="0.3">
      <c r="AW18002"/>
    </row>
    <row r="18061" spans="49:49" x14ac:dyDescent="0.3">
      <c r="AW18061"/>
    </row>
    <row r="18062" spans="49:49" x14ac:dyDescent="0.3">
      <c r="AW18062"/>
    </row>
    <row r="18121" spans="49:49" x14ac:dyDescent="0.3">
      <c r="AW18121"/>
    </row>
    <row r="18122" spans="49:49" x14ac:dyDescent="0.3">
      <c r="AW18122"/>
    </row>
    <row r="18181" spans="49:49" x14ac:dyDescent="0.3">
      <c r="AW18181"/>
    </row>
    <row r="18182" spans="49:49" x14ac:dyDescent="0.3">
      <c r="AW18182"/>
    </row>
    <row r="18241" spans="49:49" x14ac:dyDescent="0.3">
      <c r="AW18241"/>
    </row>
    <row r="18242" spans="49:49" x14ac:dyDescent="0.3">
      <c r="AW18242"/>
    </row>
    <row r="18301" spans="49:49" x14ac:dyDescent="0.3">
      <c r="AW18301"/>
    </row>
    <row r="18302" spans="49:49" x14ac:dyDescent="0.3">
      <c r="AW18302"/>
    </row>
    <row r="18361" spans="49:49" x14ac:dyDescent="0.3">
      <c r="AW18361"/>
    </row>
    <row r="18362" spans="49:49" x14ac:dyDescent="0.3">
      <c r="AW18362"/>
    </row>
    <row r="18421" spans="49:49" x14ac:dyDescent="0.3">
      <c r="AW18421"/>
    </row>
    <row r="18422" spans="49:49" x14ac:dyDescent="0.3">
      <c r="AW18422"/>
    </row>
    <row r="18481" spans="49:49" x14ac:dyDescent="0.3">
      <c r="AW18481"/>
    </row>
    <row r="18482" spans="49:49" x14ac:dyDescent="0.3">
      <c r="AW18482"/>
    </row>
    <row r="18541" spans="49:49" x14ac:dyDescent="0.3">
      <c r="AW18541"/>
    </row>
    <row r="18542" spans="49:49" x14ac:dyDescent="0.3">
      <c r="AW18542"/>
    </row>
    <row r="18601" spans="49:49" x14ac:dyDescent="0.3">
      <c r="AW18601"/>
    </row>
    <row r="18602" spans="49:49" x14ac:dyDescent="0.3">
      <c r="AW18602"/>
    </row>
    <row r="18661" spans="49:49" x14ac:dyDescent="0.3">
      <c r="AW18661"/>
    </row>
    <row r="18662" spans="49:49" x14ac:dyDescent="0.3">
      <c r="AW18662"/>
    </row>
    <row r="18721" spans="49:49" x14ac:dyDescent="0.3">
      <c r="AW18721"/>
    </row>
    <row r="18722" spans="49:49" x14ac:dyDescent="0.3">
      <c r="AW18722"/>
    </row>
    <row r="18781" spans="49:49" x14ac:dyDescent="0.3">
      <c r="AW18781"/>
    </row>
    <row r="18782" spans="49:49" x14ac:dyDescent="0.3">
      <c r="AW18782"/>
    </row>
    <row r="18841" spans="49:49" x14ac:dyDescent="0.3">
      <c r="AW18841"/>
    </row>
    <row r="18842" spans="49:49" x14ac:dyDescent="0.3">
      <c r="AW18842"/>
    </row>
    <row r="18901" spans="49:49" x14ac:dyDescent="0.3">
      <c r="AW18901"/>
    </row>
    <row r="18902" spans="49:49" x14ac:dyDescent="0.3">
      <c r="AW18902"/>
    </row>
    <row r="18961" spans="49:49" x14ac:dyDescent="0.3">
      <c r="AW18961"/>
    </row>
    <row r="18962" spans="49:49" x14ac:dyDescent="0.3">
      <c r="AW18962"/>
    </row>
    <row r="19021" spans="49:49" x14ac:dyDescent="0.3">
      <c r="AW19021"/>
    </row>
    <row r="19022" spans="49:49" x14ac:dyDescent="0.3">
      <c r="AW19022"/>
    </row>
    <row r="19081" spans="49:49" x14ac:dyDescent="0.3">
      <c r="AW19081"/>
    </row>
    <row r="19082" spans="49:49" x14ac:dyDescent="0.3">
      <c r="AW19082"/>
    </row>
    <row r="19141" spans="49:49" x14ac:dyDescent="0.3">
      <c r="AW19141"/>
    </row>
    <row r="19142" spans="49:49" x14ac:dyDescent="0.3">
      <c r="AW19142"/>
    </row>
    <row r="19201" spans="49:49" x14ac:dyDescent="0.3">
      <c r="AW19201"/>
    </row>
    <row r="19202" spans="49:49" x14ac:dyDescent="0.3">
      <c r="AW19202"/>
    </row>
    <row r="19261" spans="49:49" x14ac:dyDescent="0.3">
      <c r="AW19261"/>
    </row>
    <row r="19262" spans="49:49" x14ac:dyDescent="0.3">
      <c r="AW19262"/>
    </row>
    <row r="19321" spans="49:49" x14ac:dyDescent="0.3">
      <c r="AW19321"/>
    </row>
    <row r="19322" spans="49:49" x14ac:dyDescent="0.3">
      <c r="AW19322"/>
    </row>
    <row r="19381" spans="49:49" x14ac:dyDescent="0.3">
      <c r="AW19381"/>
    </row>
    <row r="19382" spans="49:49" x14ac:dyDescent="0.3">
      <c r="AW19382"/>
    </row>
    <row r="19441" spans="49:49" x14ac:dyDescent="0.3">
      <c r="AW19441"/>
    </row>
    <row r="19442" spans="49:49" x14ac:dyDescent="0.3">
      <c r="AW19442"/>
    </row>
    <row r="19501" spans="49:49" x14ac:dyDescent="0.3">
      <c r="AW19501"/>
    </row>
    <row r="19502" spans="49:49" x14ac:dyDescent="0.3">
      <c r="AW19502"/>
    </row>
    <row r="19561" spans="49:49" x14ac:dyDescent="0.3">
      <c r="AW19561"/>
    </row>
    <row r="19562" spans="49:49" x14ac:dyDescent="0.3">
      <c r="AW19562"/>
    </row>
    <row r="19621" spans="49:49" x14ac:dyDescent="0.3">
      <c r="AW19621"/>
    </row>
    <row r="19622" spans="49:49" x14ac:dyDescent="0.3">
      <c r="AW19622"/>
    </row>
    <row r="19681" spans="49:49" x14ac:dyDescent="0.3">
      <c r="AW19681"/>
    </row>
    <row r="19682" spans="49:49" x14ac:dyDescent="0.3">
      <c r="AW19682"/>
    </row>
    <row r="19741" spans="49:49" x14ac:dyDescent="0.3">
      <c r="AW19741"/>
    </row>
    <row r="19742" spans="49:49" x14ac:dyDescent="0.3">
      <c r="AW19742"/>
    </row>
    <row r="19801" spans="49:49" x14ac:dyDescent="0.3">
      <c r="AW19801"/>
    </row>
    <row r="19802" spans="49:49" x14ac:dyDescent="0.3">
      <c r="AW19802"/>
    </row>
    <row r="19861" spans="49:49" x14ac:dyDescent="0.3">
      <c r="AW19861"/>
    </row>
    <row r="19862" spans="49:49" x14ac:dyDescent="0.3">
      <c r="AW19862"/>
    </row>
    <row r="19921" spans="49:49" x14ac:dyDescent="0.3">
      <c r="AW19921"/>
    </row>
    <row r="19922" spans="49:49" x14ac:dyDescent="0.3">
      <c r="AW19922"/>
    </row>
    <row r="19981" spans="49:49" x14ac:dyDescent="0.3">
      <c r="AW19981"/>
    </row>
    <row r="19982" spans="49:49" x14ac:dyDescent="0.3">
      <c r="AW19982"/>
    </row>
    <row r="20041" spans="49:49" x14ac:dyDescent="0.3">
      <c r="AW20041"/>
    </row>
    <row r="20042" spans="49:49" x14ac:dyDescent="0.3">
      <c r="AW20042"/>
    </row>
    <row r="20101" spans="49:49" x14ac:dyDescent="0.3">
      <c r="AW20101"/>
    </row>
    <row r="20102" spans="49:49" x14ac:dyDescent="0.3">
      <c r="AW20102"/>
    </row>
    <row r="20161" spans="49:49" x14ac:dyDescent="0.3">
      <c r="AW20161"/>
    </row>
    <row r="20162" spans="49:49" x14ac:dyDescent="0.3">
      <c r="AW20162"/>
    </row>
    <row r="20221" spans="49:49" x14ac:dyDescent="0.3">
      <c r="AW20221"/>
    </row>
    <row r="20222" spans="49:49" x14ac:dyDescent="0.3">
      <c r="AW20222"/>
    </row>
    <row r="20281" spans="49:49" x14ac:dyDescent="0.3">
      <c r="AW20281"/>
    </row>
    <row r="20282" spans="49:49" x14ac:dyDescent="0.3">
      <c r="AW20282"/>
    </row>
    <row r="20341" spans="49:49" x14ac:dyDescent="0.3">
      <c r="AW20341"/>
    </row>
    <row r="20342" spans="49:49" x14ac:dyDescent="0.3">
      <c r="AW20342"/>
    </row>
    <row r="20401" spans="49:49" x14ac:dyDescent="0.3">
      <c r="AW20401"/>
    </row>
    <row r="20402" spans="49:49" x14ac:dyDescent="0.3">
      <c r="AW20402"/>
    </row>
    <row r="20461" spans="49:49" x14ac:dyDescent="0.3">
      <c r="AW20461"/>
    </row>
    <row r="20462" spans="49:49" x14ac:dyDescent="0.3">
      <c r="AW20462"/>
    </row>
    <row r="20521" spans="49:49" x14ac:dyDescent="0.3">
      <c r="AW20521"/>
    </row>
    <row r="20522" spans="49:49" x14ac:dyDescent="0.3">
      <c r="AW20522"/>
    </row>
    <row r="20581" spans="49:49" x14ac:dyDescent="0.3">
      <c r="AW20581"/>
    </row>
    <row r="20582" spans="49:49" x14ac:dyDescent="0.3">
      <c r="AW20582"/>
    </row>
    <row r="20641" spans="49:49" x14ac:dyDescent="0.3">
      <c r="AW20641"/>
    </row>
    <row r="20642" spans="49:49" x14ac:dyDescent="0.3">
      <c r="AW20642"/>
    </row>
    <row r="20701" spans="49:49" x14ac:dyDescent="0.3">
      <c r="AW20701"/>
    </row>
    <row r="20702" spans="49:49" x14ac:dyDescent="0.3">
      <c r="AW20702"/>
    </row>
    <row r="20761" spans="49:49" x14ac:dyDescent="0.3">
      <c r="AW20761"/>
    </row>
    <row r="20762" spans="49:49" x14ac:dyDescent="0.3">
      <c r="AW20762"/>
    </row>
    <row r="20821" spans="49:49" x14ac:dyDescent="0.3">
      <c r="AW20821"/>
    </row>
    <row r="20822" spans="49:49" x14ac:dyDescent="0.3">
      <c r="AW20822"/>
    </row>
    <row r="20881" spans="49:49" x14ac:dyDescent="0.3">
      <c r="AW20881"/>
    </row>
    <row r="20882" spans="49:49" x14ac:dyDescent="0.3">
      <c r="AW20882"/>
    </row>
    <row r="20941" spans="49:49" x14ac:dyDescent="0.3">
      <c r="AW20941"/>
    </row>
    <row r="20942" spans="49:49" x14ac:dyDescent="0.3">
      <c r="AW20942"/>
    </row>
    <row r="21001" spans="49:49" x14ac:dyDescent="0.3">
      <c r="AW21001"/>
    </row>
    <row r="21002" spans="49:49" x14ac:dyDescent="0.3">
      <c r="AW21002"/>
    </row>
    <row r="21061" spans="49:49" x14ac:dyDescent="0.3">
      <c r="AW21061"/>
    </row>
    <row r="21062" spans="49:49" x14ac:dyDescent="0.3">
      <c r="AW21062"/>
    </row>
    <row r="21121" spans="49:49" x14ac:dyDescent="0.3">
      <c r="AW21121"/>
    </row>
    <row r="21122" spans="49:49" x14ac:dyDescent="0.3">
      <c r="AW21122"/>
    </row>
    <row r="21181" spans="49:49" x14ac:dyDescent="0.3">
      <c r="AW21181"/>
    </row>
    <row r="21182" spans="49:49" x14ac:dyDescent="0.3">
      <c r="AW21182"/>
    </row>
    <row r="21241" spans="49:49" x14ac:dyDescent="0.3">
      <c r="AW21241"/>
    </row>
    <row r="21242" spans="49:49" x14ac:dyDescent="0.3">
      <c r="AW21242"/>
    </row>
    <row r="21301" spans="49:49" x14ac:dyDescent="0.3">
      <c r="AW21301"/>
    </row>
    <row r="21302" spans="49:49" x14ac:dyDescent="0.3">
      <c r="AW21302"/>
    </row>
    <row r="21361" spans="49:49" x14ac:dyDescent="0.3">
      <c r="AW21361"/>
    </row>
    <row r="21362" spans="49:49" x14ac:dyDescent="0.3">
      <c r="AW21362"/>
    </row>
    <row r="21421" spans="49:49" x14ac:dyDescent="0.3">
      <c r="AW21421"/>
    </row>
    <row r="21422" spans="49:49" x14ac:dyDescent="0.3">
      <c r="AW21422"/>
    </row>
    <row r="21481" spans="49:49" x14ac:dyDescent="0.3">
      <c r="AW21481"/>
    </row>
    <row r="21482" spans="49:49" x14ac:dyDescent="0.3">
      <c r="AW21482"/>
    </row>
    <row r="21541" spans="49:49" x14ac:dyDescent="0.3">
      <c r="AW21541"/>
    </row>
    <row r="21542" spans="49:49" x14ac:dyDescent="0.3">
      <c r="AW21542"/>
    </row>
    <row r="21601" spans="49:49" x14ac:dyDescent="0.3">
      <c r="AW21601"/>
    </row>
    <row r="21602" spans="49:49" x14ac:dyDescent="0.3">
      <c r="AW21602"/>
    </row>
    <row r="21661" spans="49:49" x14ac:dyDescent="0.3">
      <c r="AW21661"/>
    </row>
    <row r="21662" spans="49:49" x14ac:dyDescent="0.3">
      <c r="AW21662"/>
    </row>
    <row r="21721" spans="49:49" x14ac:dyDescent="0.3">
      <c r="AW21721"/>
    </row>
    <row r="21722" spans="49:49" x14ac:dyDescent="0.3">
      <c r="AW21722"/>
    </row>
    <row r="21781" spans="49:49" x14ac:dyDescent="0.3">
      <c r="AW21781"/>
    </row>
    <row r="21782" spans="49:49" x14ac:dyDescent="0.3">
      <c r="AW21782"/>
    </row>
    <row r="21841" spans="49:49" x14ac:dyDescent="0.3">
      <c r="AW21841"/>
    </row>
    <row r="21842" spans="49:49" x14ac:dyDescent="0.3">
      <c r="AW21842"/>
    </row>
    <row r="21901" spans="49:49" x14ac:dyDescent="0.3">
      <c r="AW21901"/>
    </row>
    <row r="21902" spans="49:49" x14ac:dyDescent="0.3">
      <c r="AW21902"/>
    </row>
    <row r="21961" spans="49:49" x14ac:dyDescent="0.3">
      <c r="AW21961"/>
    </row>
    <row r="21962" spans="49:49" x14ac:dyDescent="0.3">
      <c r="AW21962"/>
    </row>
    <row r="22021" spans="49:49" x14ac:dyDescent="0.3">
      <c r="AW22021"/>
    </row>
    <row r="22022" spans="49:49" x14ac:dyDescent="0.3">
      <c r="AW22022"/>
    </row>
    <row r="22081" spans="49:49" x14ac:dyDescent="0.3">
      <c r="AW22081"/>
    </row>
    <row r="22082" spans="49:49" x14ac:dyDescent="0.3">
      <c r="AW22082"/>
    </row>
    <row r="22141" spans="49:49" x14ac:dyDescent="0.3">
      <c r="AW22141"/>
    </row>
    <row r="22142" spans="49:49" x14ac:dyDescent="0.3">
      <c r="AW22142"/>
    </row>
    <row r="22201" spans="49:49" x14ac:dyDescent="0.3">
      <c r="AW22201"/>
    </row>
    <row r="22202" spans="49:49" x14ac:dyDescent="0.3">
      <c r="AW22202"/>
    </row>
    <row r="22261" spans="49:49" x14ac:dyDescent="0.3">
      <c r="AW22261"/>
    </row>
    <row r="22262" spans="49:49" x14ac:dyDescent="0.3">
      <c r="AW22262"/>
    </row>
    <row r="22321" spans="49:49" x14ac:dyDescent="0.3">
      <c r="AW22321"/>
    </row>
    <row r="22322" spans="49:49" x14ac:dyDescent="0.3">
      <c r="AW22322"/>
    </row>
    <row r="22381" spans="49:49" x14ac:dyDescent="0.3">
      <c r="AW22381"/>
    </row>
    <row r="22382" spans="49:49" x14ac:dyDescent="0.3">
      <c r="AW22382"/>
    </row>
    <row r="22441" spans="49:49" x14ac:dyDescent="0.3">
      <c r="AW22441"/>
    </row>
    <row r="22442" spans="49:49" x14ac:dyDescent="0.3">
      <c r="AW22442"/>
    </row>
    <row r="22501" spans="49:49" x14ac:dyDescent="0.3">
      <c r="AW22501"/>
    </row>
    <row r="22502" spans="49:49" x14ac:dyDescent="0.3">
      <c r="AW22502"/>
    </row>
    <row r="22561" spans="49:49" x14ac:dyDescent="0.3">
      <c r="AW22561"/>
    </row>
    <row r="22562" spans="49:49" x14ac:dyDescent="0.3">
      <c r="AW22562"/>
    </row>
    <row r="22621" spans="49:49" x14ac:dyDescent="0.3">
      <c r="AW22621"/>
    </row>
    <row r="22622" spans="49:49" x14ac:dyDescent="0.3">
      <c r="AW22622"/>
    </row>
    <row r="22681" spans="49:49" x14ac:dyDescent="0.3">
      <c r="AW22681"/>
    </row>
    <row r="22682" spans="49:49" x14ac:dyDescent="0.3">
      <c r="AW22682"/>
    </row>
    <row r="22741" spans="49:49" x14ac:dyDescent="0.3">
      <c r="AW22741"/>
    </row>
    <row r="22742" spans="49:49" x14ac:dyDescent="0.3">
      <c r="AW22742"/>
    </row>
    <row r="22801" spans="49:49" x14ac:dyDescent="0.3">
      <c r="AW22801"/>
    </row>
    <row r="22802" spans="49:49" x14ac:dyDescent="0.3">
      <c r="AW22802"/>
    </row>
    <row r="22861" spans="49:49" x14ac:dyDescent="0.3">
      <c r="AW22861"/>
    </row>
    <row r="22862" spans="49:49" x14ac:dyDescent="0.3">
      <c r="AW22862"/>
    </row>
    <row r="22921" spans="49:49" x14ac:dyDescent="0.3">
      <c r="AW22921"/>
    </row>
    <row r="22922" spans="49:49" x14ac:dyDescent="0.3">
      <c r="AW22922"/>
    </row>
    <row r="22981" spans="49:49" x14ac:dyDescent="0.3">
      <c r="AW22981"/>
    </row>
    <row r="22982" spans="49:49" x14ac:dyDescent="0.3">
      <c r="AW22982"/>
    </row>
    <row r="23041" spans="49:49" x14ac:dyDescent="0.3">
      <c r="AW23041"/>
    </row>
    <row r="23042" spans="49:49" x14ac:dyDescent="0.3">
      <c r="AW23042"/>
    </row>
    <row r="23101" spans="49:49" x14ac:dyDescent="0.3">
      <c r="AW23101"/>
    </row>
    <row r="23102" spans="49:49" x14ac:dyDescent="0.3">
      <c r="AW23102"/>
    </row>
    <row r="23161" spans="49:49" x14ac:dyDescent="0.3">
      <c r="AW23161"/>
    </row>
    <row r="23162" spans="49:49" x14ac:dyDescent="0.3">
      <c r="AW23162"/>
    </row>
    <row r="23221" spans="49:49" x14ac:dyDescent="0.3">
      <c r="AW23221"/>
    </row>
    <row r="23222" spans="49:49" x14ac:dyDescent="0.3">
      <c r="AW23222"/>
    </row>
    <row r="23281" spans="49:49" x14ac:dyDescent="0.3">
      <c r="AW23281"/>
    </row>
    <row r="23282" spans="49:49" x14ac:dyDescent="0.3">
      <c r="AW23282"/>
    </row>
    <row r="23341" spans="49:49" x14ac:dyDescent="0.3">
      <c r="AW23341"/>
    </row>
    <row r="23342" spans="49:49" x14ac:dyDescent="0.3">
      <c r="AW23342"/>
    </row>
    <row r="23401" spans="49:49" x14ac:dyDescent="0.3">
      <c r="AW23401"/>
    </row>
    <row r="23402" spans="49:49" x14ac:dyDescent="0.3">
      <c r="AW23402"/>
    </row>
    <row r="23461" spans="49:49" x14ac:dyDescent="0.3">
      <c r="AW23461"/>
    </row>
    <row r="23462" spans="49:49" x14ac:dyDescent="0.3">
      <c r="AW23462"/>
    </row>
    <row r="23521" spans="49:49" x14ac:dyDescent="0.3">
      <c r="AW23521"/>
    </row>
    <row r="23522" spans="49:49" x14ac:dyDescent="0.3">
      <c r="AW23522"/>
    </row>
    <row r="23581" spans="49:49" x14ac:dyDescent="0.3">
      <c r="AW23581"/>
    </row>
    <row r="23582" spans="49:49" x14ac:dyDescent="0.3">
      <c r="AW23582"/>
    </row>
    <row r="23641" spans="49:49" x14ac:dyDescent="0.3">
      <c r="AW23641"/>
    </row>
    <row r="23642" spans="49:49" x14ac:dyDescent="0.3">
      <c r="AW23642"/>
    </row>
    <row r="23701" spans="49:49" x14ac:dyDescent="0.3">
      <c r="AW23701"/>
    </row>
    <row r="23702" spans="49:49" x14ac:dyDescent="0.3">
      <c r="AW23702"/>
    </row>
    <row r="23761" spans="49:49" x14ac:dyDescent="0.3">
      <c r="AW23761"/>
    </row>
    <row r="23762" spans="49:49" x14ac:dyDescent="0.3">
      <c r="AW23762"/>
    </row>
    <row r="23821" spans="49:49" x14ac:dyDescent="0.3">
      <c r="AW23821"/>
    </row>
    <row r="23822" spans="49:49" x14ac:dyDescent="0.3">
      <c r="AW23822"/>
    </row>
    <row r="23881" spans="49:49" x14ac:dyDescent="0.3">
      <c r="AW23881"/>
    </row>
    <row r="23882" spans="49:49" x14ac:dyDescent="0.3">
      <c r="AW23882"/>
    </row>
    <row r="23941" spans="49:49" x14ac:dyDescent="0.3">
      <c r="AW23941"/>
    </row>
    <row r="23942" spans="49:49" x14ac:dyDescent="0.3">
      <c r="AW23942"/>
    </row>
    <row r="24001" spans="49:49" x14ac:dyDescent="0.3">
      <c r="AW24001"/>
    </row>
    <row r="24002" spans="49:49" x14ac:dyDescent="0.3">
      <c r="AW24002"/>
    </row>
    <row r="24061" spans="49:49" x14ac:dyDescent="0.3">
      <c r="AW24061"/>
    </row>
    <row r="24062" spans="49:49" x14ac:dyDescent="0.3">
      <c r="AW24062"/>
    </row>
    <row r="24121" spans="49:49" x14ac:dyDescent="0.3">
      <c r="AW24121"/>
    </row>
    <row r="24122" spans="49:49" x14ac:dyDescent="0.3">
      <c r="AW24122"/>
    </row>
    <row r="24181" spans="49:49" x14ac:dyDescent="0.3">
      <c r="AW24181"/>
    </row>
    <row r="24182" spans="49:49" x14ac:dyDescent="0.3">
      <c r="AW24182"/>
    </row>
    <row r="24241" spans="49:49" x14ac:dyDescent="0.3">
      <c r="AW24241"/>
    </row>
    <row r="24242" spans="49:49" x14ac:dyDescent="0.3">
      <c r="AW24242"/>
    </row>
    <row r="24301" spans="49:49" x14ac:dyDescent="0.3">
      <c r="AW24301"/>
    </row>
    <row r="24302" spans="49:49" x14ac:dyDescent="0.3">
      <c r="AW24302"/>
    </row>
    <row r="24361" spans="49:49" x14ac:dyDescent="0.3">
      <c r="AW24361"/>
    </row>
    <row r="24362" spans="49:49" x14ac:dyDescent="0.3">
      <c r="AW24362"/>
    </row>
    <row r="24421" spans="49:49" x14ac:dyDescent="0.3">
      <c r="AW24421"/>
    </row>
    <row r="24422" spans="49:49" x14ac:dyDescent="0.3">
      <c r="AW24422"/>
    </row>
    <row r="24481" spans="49:49" x14ac:dyDescent="0.3">
      <c r="AW24481"/>
    </row>
    <row r="24482" spans="49:49" x14ac:dyDescent="0.3">
      <c r="AW24482"/>
    </row>
    <row r="24541" spans="49:49" x14ac:dyDescent="0.3">
      <c r="AW24541"/>
    </row>
    <row r="24542" spans="49:49" x14ac:dyDescent="0.3">
      <c r="AW24542"/>
    </row>
    <row r="24601" spans="49:49" x14ac:dyDescent="0.3">
      <c r="AW24601"/>
    </row>
    <row r="24602" spans="49:49" x14ac:dyDescent="0.3">
      <c r="AW24602"/>
    </row>
    <row r="24661" spans="49:49" x14ac:dyDescent="0.3">
      <c r="AW24661"/>
    </row>
    <row r="24662" spans="49:49" x14ac:dyDescent="0.3">
      <c r="AW24662"/>
    </row>
    <row r="24721" spans="49:49" x14ac:dyDescent="0.3">
      <c r="AW24721"/>
    </row>
    <row r="24722" spans="49:49" x14ac:dyDescent="0.3">
      <c r="AW24722"/>
    </row>
    <row r="24781" spans="49:49" x14ac:dyDescent="0.3">
      <c r="AW24781"/>
    </row>
    <row r="24782" spans="49:49" x14ac:dyDescent="0.3">
      <c r="AW24782"/>
    </row>
    <row r="24841" spans="49:49" x14ac:dyDescent="0.3">
      <c r="AW24841"/>
    </row>
    <row r="24842" spans="49:49" x14ac:dyDescent="0.3">
      <c r="AW24842"/>
    </row>
    <row r="24901" spans="49:49" x14ac:dyDescent="0.3">
      <c r="AW24901"/>
    </row>
    <row r="24902" spans="49:49" x14ac:dyDescent="0.3">
      <c r="AW24902"/>
    </row>
    <row r="24961" spans="49:49" x14ac:dyDescent="0.3">
      <c r="AW24961"/>
    </row>
    <row r="24962" spans="49:49" x14ac:dyDescent="0.3">
      <c r="AW24962"/>
    </row>
    <row r="25021" spans="49:49" x14ac:dyDescent="0.3">
      <c r="AW25021"/>
    </row>
    <row r="25022" spans="49:49" x14ac:dyDescent="0.3">
      <c r="AW25022"/>
    </row>
    <row r="25081" spans="49:49" x14ac:dyDescent="0.3">
      <c r="AW25081"/>
    </row>
    <row r="25082" spans="49:49" x14ac:dyDescent="0.3">
      <c r="AW25082"/>
    </row>
    <row r="25141" spans="49:49" x14ac:dyDescent="0.3">
      <c r="AW25141"/>
    </row>
    <row r="25142" spans="49:49" x14ac:dyDescent="0.3">
      <c r="AW25142"/>
    </row>
    <row r="25201" spans="49:49" x14ac:dyDescent="0.3">
      <c r="AW25201"/>
    </row>
    <row r="25202" spans="49:49" x14ac:dyDescent="0.3">
      <c r="AW25202"/>
    </row>
    <row r="25261" spans="49:49" x14ac:dyDescent="0.3">
      <c r="AW25261"/>
    </row>
    <row r="25262" spans="49:49" x14ac:dyDescent="0.3">
      <c r="AW25262"/>
    </row>
    <row r="25321" spans="49:49" x14ac:dyDescent="0.3">
      <c r="AW25321"/>
    </row>
    <row r="25322" spans="49:49" x14ac:dyDescent="0.3">
      <c r="AW25322"/>
    </row>
    <row r="25381" spans="49:49" x14ac:dyDescent="0.3">
      <c r="AW25381"/>
    </row>
    <row r="25382" spans="49:49" x14ac:dyDescent="0.3">
      <c r="AW25382"/>
    </row>
    <row r="25441" spans="49:49" x14ac:dyDescent="0.3">
      <c r="AW25441"/>
    </row>
    <row r="25442" spans="49:49" x14ac:dyDescent="0.3">
      <c r="AW25442"/>
    </row>
    <row r="25501" spans="49:49" x14ac:dyDescent="0.3">
      <c r="AW25501"/>
    </row>
    <row r="25502" spans="49:49" x14ac:dyDescent="0.3">
      <c r="AW25502"/>
    </row>
    <row r="25561" spans="49:49" x14ac:dyDescent="0.3">
      <c r="AW25561"/>
    </row>
    <row r="25562" spans="49:49" x14ac:dyDescent="0.3">
      <c r="AW25562"/>
    </row>
    <row r="25621" spans="49:49" x14ac:dyDescent="0.3">
      <c r="AW25621"/>
    </row>
    <row r="25622" spans="49:49" x14ac:dyDescent="0.3">
      <c r="AW25622"/>
    </row>
    <row r="25681" spans="49:49" x14ac:dyDescent="0.3">
      <c r="AW25681"/>
    </row>
    <row r="25682" spans="49:49" x14ac:dyDescent="0.3">
      <c r="AW25682"/>
    </row>
    <row r="25741" spans="49:49" x14ac:dyDescent="0.3">
      <c r="AW25741"/>
    </row>
    <row r="25742" spans="49:49" x14ac:dyDescent="0.3">
      <c r="AW25742"/>
    </row>
    <row r="25801" spans="49:49" x14ac:dyDescent="0.3">
      <c r="AW25801"/>
    </row>
    <row r="25802" spans="49:49" x14ac:dyDescent="0.3">
      <c r="AW25802"/>
    </row>
    <row r="25861" spans="49:49" x14ac:dyDescent="0.3">
      <c r="AW25861"/>
    </row>
    <row r="25862" spans="49:49" x14ac:dyDescent="0.3">
      <c r="AW25862"/>
    </row>
    <row r="25921" spans="49:49" x14ac:dyDescent="0.3">
      <c r="AW25921"/>
    </row>
    <row r="25922" spans="49:49" x14ac:dyDescent="0.3">
      <c r="AW25922"/>
    </row>
    <row r="25981" spans="49:49" x14ac:dyDescent="0.3">
      <c r="AW25981"/>
    </row>
    <row r="25982" spans="49:49" x14ac:dyDescent="0.3">
      <c r="AW25982"/>
    </row>
    <row r="26041" spans="49:49" x14ac:dyDescent="0.3">
      <c r="AW26041"/>
    </row>
    <row r="26042" spans="49:49" x14ac:dyDescent="0.3">
      <c r="AW26042"/>
    </row>
    <row r="26101" spans="49:49" x14ac:dyDescent="0.3">
      <c r="AW26101"/>
    </row>
    <row r="26102" spans="49:49" x14ac:dyDescent="0.3">
      <c r="AW26102"/>
    </row>
    <row r="26161" spans="49:49" x14ac:dyDescent="0.3">
      <c r="AW26161"/>
    </row>
    <row r="26162" spans="49:49" x14ac:dyDescent="0.3">
      <c r="AW26162"/>
    </row>
    <row r="26221" spans="49:49" x14ac:dyDescent="0.3">
      <c r="AW26221"/>
    </row>
    <row r="26222" spans="49:49" x14ac:dyDescent="0.3">
      <c r="AW26222"/>
    </row>
    <row r="26281" spans="49:49" x14ac:dyDescent="0.3">
      <c r="AW26281"/>
    </row>
    <row r="26282" spans="49:49" x14ac:dyDescent="0.3">
      <c r="AW26282"/>
    </row>
    <row r="26341" spans="49:49" x14ac:dyDescent="0.3">
      <c r="AW26341"/>
    </row>
    <row r="26342" spans="49:49" x14ac:dyDescent="0.3">
      <c r="AW26342"/>
    </row>
    <row r="26401" spans="49:49" x14ac:dyDescent="0.3">
      <c r="AW26401"/>
    </row>
    <row r="26402" spans="49:49" x14ac:dyDescent="0.3">
      <c r="AW26402"/>
    </row>
    <row r="26461" spans="49:49" x14ac:dyDescent="0.3">
      <c r="AW26461"/>
    </row>
    <row r="26462" spans="49:49" x14ac:dyDescent="0.3">
      <c r="AW26462"/>
    </row>
    <row r="26521" spans="49:49" x14ac:dyDescent="0.3">
      <c r="AW26521"/>
    </row>
    <row r="26522" spans="49:49" x14ac:dyDescent="0.3">
      <c r="AW26522"/>
    </row>
    <row r="26581" spans="49:49" x14ac:dyDescent="0.3">
      <c r="AW26581"/>
    </row>
    <row r="26582" spans="49:49" x14ac:dyDescent="0.3">
      <c r="AW26582"/>
    </row>
    <row r="26641" spans="49:49" x14ac:dyDescent="0.3">
      <c r="AW26641"/>
    </row>
    <row r="26642" spans="49:49" x14ac:dyDescent="0.3">
      <c r="AW26642"/>
    </row>
    <row r="26701" spans="49:49" x14ac:dyDescent="0.3">
      <c r="AW26701"/>
    </row>
    <row r="26702" spans="49:49" x14ac:dyDescent="0.3">
      <c r="AW26702"/>
    </row>
    <row r="26761" spans="49:49" x14ac:dyDescent="0.3">
      <c r="AW26761"/>
    </row>
    <row r="26762" spans="49:49" x14ac:dyDescent="0.3">
      <c r="AW26762"/>
    </row>
    <row r="26821" spans="49:49" x14ac:dyDescent="0.3">
      <c r="AW26821"/>
    </row>
    <row r="26822" spans="49:49" x14ac:dyDescent="0.3">
      <c r="AW26822"/>
    </row>
    <row r="26881" spans="49:49" x14ac:dyDescent="0.3">
      <c r="AW26881"/>
    </row>
    <row r="26882" spans="49:49" x14ac:dyDescent="0.3">
      <c r="AW26882"/>
    </row>
    <row r="26941" spans="49:49" x14ac:dyDescent="0.3">
      <c r="AW26941"/>
    </row>
    <row r="26942" spans="49:49" x14ac:dyDescent="0.3">
      <c r="AW26942"/>
    </row>
    <row r="27001" spans="49:49" x14ac:dyDescent="0.3">
      <c r="AW27001"/>
    </row>
    <row r="27002" spans="49:49" x14ac:dyDescent="0.3">
      <c r="AW27002"/>
    </row>
    <row r="27061" spans="49:49" x14ac:dyDescent="0.3">
      <c r="AW27061"/>
    </row>
    <row r="27062" spans="49:49" x14ac:dyDescent="0.3">
      <c r="AW27062"/>
    </row>
    <row r="27121" spans="49:49" x14ac:dyDescent="0.3">
      <c r="AW27121"/>
    </row>
    <row r="27122" spans="49:49" x14ac:dyDescent="0.3">
      <c r="AW27122"/>
    </row>
    <row r="27181" spans="49:49" x14ac:dyDescent="0.3">
      <c r="AW27181"/>
    </row>
    <row r="27182" spans="49:49" x14ac:dyDescent="0.3">
      <c r="AW27182"/>
    </row>
    <row r="27241" spans="49:49" x14ac:dyDescent="0.3">
      <c r="AW27241"/>
    </row>
    <row r="27242" spans="49:49" x14ac:dyDescent="0.3">
      <c r="AW27242"/>
    </row>
    <row r="27301" spans="49:49" x14ac:dyDescent="0.3">
      <c r="AW27301"/>
    </row>
    <row r="27302" spans="49:49" x14ac:dyDescent="0.3">
      <c r="AW27302"/>
    </row>
    <row r="27361" spans="49:49" x14ac:dyDescent="0.3">
      <c r="AW27361"/>
    </row>
    <row r="27362" spans="49:49" x14ac:dyDescent="0.3">
      <c r="AW27362"/>
    </row>
    <row r="27421" spans="49:49" x14ac:dyDescent="0.3">
      <c r="AW27421"/>
    </row>
    <row r="27422" spans="49:49" x14ac:dyDescent="0.3">
      <c r="AW27422"/>
    </row>
    <row r="27481" spans="49:49" x14ac:dyDescent="0.3">
      <c r="AW27481"/>
    </row>
    <row r="27482" spans="49:49" x14ac:dyDescent="0.3">
      <c r="AW27482"/>
    </row>
    <row r="27541" spans="49:49" x14ac:dyDescent="0.3">
      <c r="AW27541"/>
    </row>
    <row r="27542" spans="49:49" x14ac:dyDescent="0.3">
      <c r="AW27542"/>
    </row>
    <row r="27601" spans="49:49" x14ac:dyDescent="0.3">
      <c r="AW27601"/>
    </row>
    <row r="27602" spans="49:49" x14ac:dyDescent="0.3">
      <c r="AW27602"/>
    </row>
    <row r="27661" spans="49:49" x14ac:dyDescent="0.3">
      <c r="AW27661"/>
    </row>
    <row r="27662" spans="49:49" x14ac:dyDescent="0.3">
      <c r="AW27662"/>
    </row>
    <row r="27721" spans="49:49" x14ac:dyDescent="0.3">
      <c r="AW27721"/>
    </row>
    <row r="27722" spans="49:49" x14ac:dyDescent="0.3">
      <c r="AW27722"/>
    </row>
    <row r="27781" spans="49:49" x14ac:dyDescent="0.3">
      <c r="AW27781"/>
    </row>
    <row r="27782" spans="49:49" x14ac:dyDescent="0.3">
      <c r="AW27782"/>
    </row>
    <row r="27841" spans="49:49" x14ac:dyDescent="0.3">
      <c r="AW27841"/>
    </row>
    <row r="27842" spans="49:49" x14ac:dyDescent="0.3">
      <c r="AW27842"/>
    </row>
    <row r="27901" spans="49:49" x14ac:dyDescent="0.3">
      <c r="AW27901"/>
    </row>
    <row r="27902" spans="49:49" x14ac:dyDescent="0.3">
      <c r="AW27902"/>
    </row>
    <row r="27961" spans="49:49" x14ac:dyDescent="0.3">
      <c r="AW27961"/>
    </row>
    <row r="27962" spans="49:49" x14ac:dyDescent="0.3">
      <c r="AW27962"/>
    </row>
    <row r="28021" spans="49:49" x14ac:dyDescent="0.3">
      <c r="AW28021"/>
    </row>
    <row r="28022" spans="49:49" x14ac:dyDescent="0.3">
      <c r="AW28022"/>
    </row>
    <row r="28081" spans="49:49" x14ac:dyDescent="0.3">
      <c r="AW28081"/>
    </row>
    <row r="28082" spans="49:49" x14ac:dyDescent="0.3">
      <c r="AW28082"/>
    </row>
    <row r="28141" spans="49:49" x14ac:dyDescent="0.3">
      <c r="AW28141"/>
    </row>
    <row r="28142" spans="49:49" x14ac:dyDescent="0.3">
      <c r="AW28142"/>
    </row>
    <row r="28201" spans="49:49" x14ac:dyDescent="0.3">
      <c r="AW28201"/>
    </row>
    <row r="28202" spans="49:49" x14ac:dyDescent="0.3">
      <c r="AW28202"/>
    </row>
    <row r="28261" spans="49:49" x14ac:dyDescent="0.3">
      <c r="AW28261"/>
    </row>
    <row r="28262" spans="49:49" x14ac:dyDescent="0.3">
      <c r="AW28262"/>
    </row>
    <row r="28321" spans="49:49" x14ac:dyDescent="0.3">
      <c r="AW28321"/>
    </row>
    <row r="28322" spans="49:49" x14ac:dyDescent="0.3">
      <c r="AW28322"/>
    </row>
    <row r="28381" spans="49:49" x14ac:dyDescent="0.3">
      <c r="AW28381"/>
    </row>
    <row r="28382" spans="49:49" x14ac:dyDescent="0.3">
      <c r="AW28382"/>
    </row>
    <row r="28441" spans="49:49" x14ac:dyDescent="0.3">
      <c r="AW28441"/>
    </row>
    <row r="28442" spans="49:49" x14ac:dyDescent="0.3">
      <c r="AW28442"/>
    </row>
    <row r="28501" spans="49:49" x14ac:dyDescent="0.3">
      <c r="AW28501"/>
    </row>
    <row r="28502" spans="49:49" x14ac:dyDescent="0.3">
      <c r="AW28502"/>
    </row>
    <row r="28561" spans="49:49" x14ac:dyDescent="0.3">
      <c r="AW28561"/>
    </row>
    <row r="28562" spans="49:49" x14ac:dyDescent="0.3">
      <c r="AW28562"/>
    </row>
    <row r="28621" spans="49:49" x14ac:dyDescent="0.3">
      <c r="AW28621"/>
    </row>
    <row r="28622" spans="49:49" x14ac:dyDescent="0.3">
      <c r="AW28622"/>
    </row>
    <row r="28681" spans="49:49" x14ac:dyDescent="0.3">
      <c r="AW28681"/>
    </row>
    <row r="28682" spans="49:49" x14ac:dyDescent="0.3">
      <c r="AW28682"/>
    </row>
    <row r="28741" spans="49:49" x14ac:dyDescent="0.3">
      <c r="AW28741"/>
    </row>
    <row r="28742" spans="49:49" x14ac:dyDescent="0.3">
      <c r="AW28742"/>
    </row>
    <row r="28801" spans="49:49" x14ac:dyDescent="0.3">
      <c r="AW28801"/>
    </row>
    <row r="28802" spans="49:49" x14ac:dyDescent="0.3">
      <c r="AW28802"/>
    </row>
    <row r="28861" spans="49:49" x14ac:dyDescent="0.3">
      <c r="AW28861"/>
    </row>
    <row r="28862" spans="49:49" x14ac:dyDescent="0.3">
      <c r="AW28862"/>
    </row>
    <row r="28921" spans="49:49" x14ac:dyDescent="0.3">
      <c r="AW28921"/>
    </row>
    <row r="28922" spans="49:49" x14ac:dyDescent="0.3">
      <c r="AW28922"/>
    </row>
    <row r="28981" spans="49:49" x14ac:dyDescent="0.3">
      <c r="AW28981"/>
    </row>
    <row r="28982" spans="49:49" x14ac:dyDescent="0.3">
      <c r="AW28982"/>
    </row>
    <row r="29041" spans="49:49" x14ac:dyDescent="0.3">
      <c r="AW29041"/>
    </row>
    <row r="29042" spans="49:49" x14ac:dyDescent="0.3">
      <c r="AW29042"/>
    </row>
    <row r="29101" spans="49:49" x14ac:dyDescent="0.3">
      <c r="AW29101"/>
    </row>
    <row r="29102" spans="49:49" x14ac:dyDescent="0.3">
      <c r="AW29102"/>
    </row>
    <row r="29161" spans="49:49" x14ac:dyDescent="0.3">
      <c r="AW29161"/>
    </row>
    <row r="29162" spans="49:49" x14ac:dyDescent="0.3">
      <c r="AW29162"/>
    </row>
    <row r="29221" spans="49:49" x14ac:dyDescent="0.3">
      <c r="AW29221"/>
    </row>
    <row r="29222" spans="49:49" x14ac:dyDescent="0.3">
      <c r="AW29222"/>
    </row>
    <row r="29281" spans="49:49" x14ac:dyDescent="0.3">
      <c r="AW29281"/>
    </row>
    <row r="29282" spans="49:49" x14ac:dyDescent="0.3">
      <c r="AW29282"/>
    </row>
    <row r="29341" spans="49:49" x14ac:dyDescent="0.3">
      <c r="AW29341"/>
    </row>
    <row r="29342" spans="49:49" x14ac:dyDescent="0.3">
      <c r="AW29342"/>
    </row>
    <row r="29401" spans="49:49" x14ac:dyDescent="0.3">
      <c r="AW29401"/>
    </row>
    <row r="29402" spans="49:49" x14ac:dyDescent="0.3">
      <c r="AW29402"/>
    </row>
    <row r="29461" spans="49:49" x14ac:dyDescent="0.3">
      <c r="AW29461"/>
    </row>
    <row r="29462" spans="49:49" x14ac:dyDescent="0.3">
      <c r="AW29462"/>
    </row>
    <row r="29521" spans="49:49" x14ac:dyDescent="0.3">
      <c r="AW29521"/>
    </row>
    <row r="29522" spans="49:49" x14ac:dyDescent="0.3">
      <c r="AW29522"/>
    </row>
    <row r="29581" spans="49:49" x14ac:dyDescent="0.3">
      <c r="AW29581"/>
    </row>
    <row r="29582" spans="49:49" x14ac:dyDescent="0.3">
      <c r="AW29582"/>
    </row>
    <row r="29641" spans="49:49" x14ac:dyDescent="0.3">
      <c r="AW29641"/>
    </row>
    <row r="29642" spans="49:49" x14ac:dyDescent="0.3">
      <c r="AW29642"/>
    </row>
    <row r="29701" spans="49:49" x14ac:dyDescent="0.3">
      <c r="AW29701"/>
    </row>
    <row r="29702" spans="49:49" x14ac:dyDescent="0.3">
      <c r="AW29702"/>
    </row>
    <row r="29761" spans="49:49" x14ac:dyDescent="0.3">
      <c r="AW29761"/>
    </row>
    <row r="29762" spans="49:49" x14ac:dyDescent="0.3">
      <c r="AW29762"/>
    </row>
    <row r="29821" spans="49:49" x14ac:dyDescent="0.3">
      <c r="AW29821"/>
    </row>
    <row r="29822" spans="49:49" x14ac:dyDescent="0.3">
      <c r="AW29822"/>
    </row>
    <row r="29881" spans="49:49" x14ac:dyDescent="0.3">
      <c r="AW29881"/>
    </row>
    <row r="29882" spans="49:49" x14ac:dyDescent="0.3">
      <c r="AW29882"/>
    </row>
    <row r="29941" spans="49:49" x14ac:dyDescent="0.3">
      <c r="AW29941"/>
    </row>
    <row r="29942" spans="49:49" x14ac:dyDescent="0.3">
      <c r="AW29942"/>
    </row>
    <row r="30001" spans="49:49" x14ac:dyDescent="0.3">
      <c r="AW30001"/>
    </row>
    <row r="30002" spans="49:49" x14ac:dyDescent="0.3">
      <c r="AW30002"/>
    </row>
    <row r="30061" spans="49:49" x14ac:dyDescent="0.3">
      <c r="AW30061"/>
    </row>
    <row r="30062" spans="49:49" x14ac:dyDescent="0.3">
      <c r="AW30062"/>
    </row>
    <row r="30121" spans="49:49" x14ac:dyDescent="0.3">
      <c r="AW30121"/>
    </row>
    <row r="30122" spans="49:49" x14ac:dyDescent="0.3">
      <c r="AW30122"/>
    </row>
    <row r="30181" spans="49:49" x14ac:dyDescent="0.3">
      <c r="AW30181"/>
    </row>
    <row r="30182" spans="49:49" x14ac:dyDescent="0.3">
      <c r="AW30182"/>
    </row>
    <row r="30241" spans="49:49" x14ac:dyDescent="0.3">
      <c r="AW30241"/>
    </row>
    <row r="30242" spans="49:49" x14ac:dyDescent="0.3">
      <c r="AW30242"/>
    </row>
    <row r="30301" spans="49:49" x14ac:dyDescent="0.3">
      <c r="AW30301"/>
    </row>
    <row r="30302" spans="49:49" x14ac:dyDescent="0.3">
      <c r="AW30302"/>
    </row>
    <row r="30361" spans="49:49" x14ac:dyDescent="0.3">
      <c r="AW30361"/>
    </row>
    <row r="30362" spans="49:49" x14ac:dyDescent="0.3">
      <c r="AW30362"/>
    </row>
    <row r="30421" spans="49:49" x14ac:dyDescent="0.3">
      <c r="AW30421"/>
    </row>
    <row r="30422" spans="49:49" x14ac:dyDescent="0.3">
      <c r="AW30422"/>
    </row>
    <row r="30481" spans="49:49" x14ac:dyDescent="0.3">
      <c r="AW30481"/>
    </row>
    <row r="30482" spans="49:49" x14ac:dyDescent="0.3">
      <c r="AW30482"/>
    </row>
    <row r="30541" spans="49:49" x14ac:dyDescent="0.3">
      <c r="AW30541"/>
    </row>
    <row r="30542" spans="49:49" x14ac:dyDescent="0.3">
      <c r="AW30542"/>
    </row>
    <row r="30601" spans="49:49" x14ac:dyDescent="0.3">
      <c r="AW30601"/>
    </row>
    <row r="30602" spans="49:49" x14ac:dyDescent="0.3">
      <c r="AW30602"/>
    </row>
    <row r="30661" spans="49:49" x14ac:dyDescent="0.3">
      <c r="AW30661"/>
    </row>
    <row r="30662" spans="49:49" x14ac:dyDescent="0.3">
      <c r="AW30662"/>
    </row>
    <row r="30721" spans="49:49" x14ac:dyDescent="0.3">
      <c r="AW30721"/>
    </row>
    <row r="30722" spans="49:49" x14ac:dyDescent="0.3">
      <c r="AW30722"/>
    </row>
    <row r="30781" spans="49:49" x14ac:dyDescent="0.3">
      <c r="AW30781"/>
    </row>
    <row r="30782" spans="49:49" x14ac:dyDescent="0.3">
      <c r="AW30782"/>
    </row>
    <row r="30841" spans="49:49" x14ac:dyDescent="0.3">
      <c r="AW30841"/>
    </row>
    <row r="30842" spans="49:49" x14ac:dyDescent="0.3">
      <c r="AW30842"/>
    </row>
    <row r="30901" spans="49:49" x14ac:dyDescent="0.3">
      <c r="AW30901"/>
    </row>
    <row r="30902" spans="49:49" x14ac:dyDescent="0.3">
      <c r="AW30902"/>
    </row>
    <row r="30961" spans="49:49" x14ac:dyDescent="0.3">
      <c r="AW30961"/>
    </row>
    <row r="30962" spans="49:49" x14ac:dyDescent="0.3">
      <c r="AW30962"/>
    </row>
    <row r="31021" spans="49:49" x14ac:dyDescent="0.3">
      <c r="AW31021"/>
    </row>
    <row r="31022" spans="49:49" x14ac:dyDescent="0.3">
      <c r="AW31022"/>
    </row>
    <row r="31081" spans="49:49" x14ac:dyDescent="0.3">
      <c r="AW31081"/>
    </row>
    <row r="31082" spans="49:49" x14ac:dyDescent="0.3">
      <c r="AW31082"/>
    </row>
    <row r="31141" spans="49:49" x14ac:dyDescent="0.3">
      <c r="AW31141"/>
    </row>
    <row r="31142" spans="49:49" x14ac:dyDescent="0.3">
      <c r="AW31142"/>
    </row>
    <row r="31201" spans="49:49" x14ac:dyDescent="0.3">
      <c r="AW31201"/>
    </row>
    <row r="31202" spans="49:49" x14ac:dyDescent="0.3">
      <c r="AW31202"/>
    </row>
    <row r="31261" spans="49:49" x14ac:dyDescent="0.3">
      <c r="AW31261"/>
    </row>
    <row r="31262" spans="49:49" x14ac:dyDescent="0.3">
      <c r="AW31262"/>
    </row>
    <row r="31321" spans="49:49" x14ac:dyDescent="0.3">
      <c r="AW31321"/>
    </row>
    <row r="31322" spans="49:49" x14ac:dyDescent="0.3">
      <c r="AW31322"/>
    </row>
    <row r="31381" spans="49:49" x14ac:dyDescent="0.3">
      <c r="AW31381"/>
    </row>
    <row r="31382" spans="49:49" x14ac:dyDescent="0.3">
      <c r="AW31382"/>
    </row>
    <row r="31441" spans="49:49" x14ac:dyDescent="0.3">
      <c r="AW31441"/>
    </row>
    <row r="31442" spans="49:49" x14ac:dyDescent="0.3">
      <c r="AW31442"/>
    </row>
    <row r="31501" spans="49:49" x14ac:dyDescent="0.3">
      <c r="AW31501"/>
    </row>
    <row r="31502" spans="49:49" x14ac:dyDescent="0.3">
      <c r="AW31502"/>
    </row>
    <row r="31561" spans="49:49" x14ac:dyDescent="0.3">
      <c r="AW31561"/>
    </row>
    <row r="31562" spans="49:49" x14ac:dyDescent="0.3">
      <c r="AW31562"/>
    </row>
    <row r="31621" spans="49:49" x14ac:dyDescent="0.3">
      <c r="AW31621"/>
    </row>
    <row r="31622" spans="49:49" x14ac:dyDescent="0.3">
      <c r="AW31622"/>
    </row>
    <row r="31681" spans="49:49" x14ac:dyDescent="0.3">
      <c r="AW31681"/>
    </row>
    <row r="31682" spans="49:49" x14ac:dyDescent="0.3">
      <c r="AW31682"/>
    </row>
    <row r="31741" spans="49:49" x14ac:dyDescent="0.3">
      <c r="AW31741"/>
    </row>
    <row r="31742" spans="49:49" x14ac:dyDescent="0.3">
      <c r="AW31742"/>
    </row>
    <row r="31801" spans="49:49" x14ac:dyDescent="0.3">
      <c r="AW31801"/>
    </row>
    <row r="31802" spans="49:49" x14ac:dyDescent="0.3">
      <c r="AW31802"/>
    </row>
    <row r="31861" spans="49:49" x14ac:dyDescent="0.3">
      <c r="AW31861"/>
    </row>
    <row r="31862" spans="49:49" x14ac:dyDescent="0.3">
      <c r="AW31862"/>
    </row>
    <row r="31921" spans="49:49" x14ac:dyDescent="0.3">
      <c r="AW31921"/>
    </row>
    <row r="31922" spans="49:49" x14ac:dyDescent="0.3">
      <c r="AW31922"/>
    </row>
    <row r="31981" spans="49:49" x14ac:dyDescent="0.3">
      <c r="AW31981"/>
    </row>
    <row r="31982" spans="49:49" x14ac:dyDescent="0.3">
      <c r="AW31982"/>
    </row>
    <row r="32041" spans="49:49" x14ac:dyDescent="0.3">
      <c r="AW32041"/>
    </row>
    <row r="32042" spans="49:49" x14ac:dyDescent="0.3">
      <c r="AW32042"/>
    </row>
    <row r="32101" spans="49:49" x14ac:dyDescent="0.3">
      <c r="AW32101"/>
    </row>
    <row r="32102" spans="49:49" x14ac:dyDescent="0.3">
      <c r="AW32102"/>
    </row>
    <row r="32161" spans="49:49" x14ac:dyDescent="0.3">
      <c r="AW32161"/>
    </row>
    <row r="32162" spans="49:49" x14ac:dyDescent="0.3">
      <c r="AW32162"/>
    </row>
    <row r="32221" spans="49:49" x14ac:dyDescent="0.3">
      <c r="AW32221"/>
    </row>
    <row r="32222" spans="49:49" x14ac:dyDescent="0.3">
      <c r="AW32222"/>
    </row>
    <row r="32281" spans="49:49" x14ac:dyDescent="0.3">
      <c r="AW32281"/>
    </row>
    <row r="32282" spans="49:49" x14ac:dyDescent="0.3">
      <c r="AW32282"/>
    </row>
    <row r="32341" spans="49:49" x14ac:dyDescent="0.3">
      <c r="AW32341"/>
    </row>
    <row r="32342" spans="49:49" x14ac:dyDescent="0.3">
      <c r="AW32342"/>
    </row>
    <row r="32401" spans="49:49" x14ac:dyDescent="0.3">
      <c r="AW32401"/>
    </row>
    <row r="32402" spans="49:49" x14ac:dyDescent="0.3">
      <c r="AW32402"/>
    </row>
    <row r="32461" spans="49:49" x14ac:dyDescent="0.3">
      <c r="AW32461"/>
    </row>
    <row r="32462" spans="49:49" x14ac:dyDescent="0.3">
      <c r="AW32462"/>
    </row>
    <row r="32521" spans="49:49" x14ac:dyDescent="0.3">
      <c r="AW32521"/>
    </row>
    <row r="32522" spans="49:49" x14ac:dyDescent="0.3">
      <c r="AW32522"/>
    </row>
    <row r="32581" spans="49:49" x14ac:dyDescent="0.3">
      <c r="AW32581"/>
    </row>
    <row r="32582" spans="49:49" x14ac:dyDescent="0.3">
      <c r="AW32582"/>
    </row>
    <row r="32641" spans="49:49" x14ac:dyDescent="0.3">
      <c r="AW32641"/>
    </row>
    <row r="32642" spans="49:49" x14ac:dyDescent="0.3">
      <c r="AW32642"/>
    </row>
    <row r="32701" spans="49:49" x14ac:dyDescent="0.3">
      <c r="AW32701"/>
    </row>
    <row r="32702" spans="49:49" x14ac:dyDescent="0.3">
      <c r="AW32702"/>
    </row>
    <row r="32761" spans="49:49" x14ac:dyDescent="0.3">
      <c r="AW32761"/>
    </row>
    <row r="32762" spans="49:49" x14ac:dyDescent="0.3">
      <c r="AW32762"/>
    </row>
    <row r="32821" spans="49:49" x14ac:dyDescent="0.3">
      <c r="AW32821"/>
    </row>
    <row r="32822" spans="49:49" x14ac:dyDescent="0.3">
      <c r="AW32822"/>
    </row>
    <row r="32881" spans="49:49" x14ac:dyDescent="0.3">
      <c r="AW32881"/>
    </row>
    <row r="32882" spans="49:49" x14ac:dyDescent="0.3">
      <c r="AW32882"/>
    </row>
    <row r="32941" spans="49:49" x14ac:dyDescent="0.3">
      <c r="AW32941"/>
    </row>
    <row r="32942" spans="49:49" x14ac:dyDescent="0.3">
      <c r="AW32942"/>
    </row>
    <row r="33001" spans="49:49" x14ac:dyDescent="0.3">
      <c r="AW33001"/>
    </row>
    <row r="33002" spans="49:49" x14ac:dyDescent="0.3">
      <c r="AW33002"/>
    </row>
    <row r="33061" spans="49:49" x14ac:dyDescent="0.3">
      <c r="AW33061"/>
    </row>
    <row r="33062" spans="49:49" x14ac:dyDescent="0.3">
      <c r="AW33062"/>
    </row>
    <row r="33121" spans="49:49" x14ac:dyDescent="0.3">
      <c r="AW33121"/>
    </row>
    <row r="33122" spans="49:49" x14ac:dyDescent="0.3">
      <c r="AW33122"/>
    </row>
    <row r="33181" spans="49:49" x14ac:dyDescent="0.3">
      <c r="AW33181"/>
    </row>
    <row r="33182" spans="49:49" x14ac:dyDescent="0.3">
      <c r="AW33182"/>
    </row>
    <row r="33241" spans="49:49" x14ac:dyDescent="0.3">
      <c r="AW33241"/>
    </row>
    <row r="33242" spans="49:49" x14ac:dyDescent="0.3">
      <c r="AW33242"/>
    </row>
    <row r="33301" spans="49:49" x14ac:dyDescent="0.3">
      <c r="AW33301"/>
    </row>
    <row r="33302" spans="49:49" x14ac:dyDescent="0.3">
      <c r="AW33302"/>
    </row>
    <row r="33361" spans="49:49" x14ac:dyDescent="0.3">
      <c r="AW33361"/>
    </row>
    <row r="33362" spans="49:49" x14ac:dyDescent="0.3">
      <c r="AW33362"/>
    </row>
    <row r="33421" spans="49:49" x14ac:dyDescent="0.3">
      <c r="AW33421"/>
    </row>
    <row r="33422" spans="49:49" x14ac:dyDescent="0.3">
      <c r="AW33422"/>
    </row>
    <row r="33481" spans="49:49" x14ac:dyDescent="0.3">
      <c r="AW33481"/>
    </row>
    <row r="33482" spans="49:49" x14ac:dyDescent="0.3">
      <c r="AW33482"/>
    </row>
    <row r="33541" spans="49:49" x14ac:dyDescent="0.3">
      <c r="AW33541"/>
    </row>
    <row r="33542" spans="49:49" x14ac:dyDescent="0.3">
      <c r="AW33542"/>
    </row>
    <row r="33601" spans="49:49" x14ac:dyDescent="0.3">
      <c r="AW33601"/>
    </row>
    <row r="33602" spans="49:49" x14ac:dyDescent="0.3">
      <c r="AW33602"/>
    </row>
    <row r="33661" spans="49:49" x14ac:dyDescent="0.3">
      <c r="AW33661"/>
    </row>
    <row r="33662" spans="49:49" x14ac:dyDescent="0.3">
      <c r="AW33662"/>
    </row>
    <row r="33721" spans="49:49" x14ac:dyDescent="0.3">
      <c r="AW33721"/>
    </row>
    <row r="33722" spans="49:49" x14ac:dyDescent="0.3">
      <c r="AW33722"/>
    </row>
    <row r="33781" spans="49:49" x14ac:dyDescent="0.3">
      <c r="AW33781"/>
    </row>
    <row r="33782" spans="49:49" x14ac:dyDescent="0.3">
      <c r="AW33782"/>
    </row>
    <row r="33841" spans="49:49" x14ac:dyDescent="0.3">
      <c r="AW33841"/>
    </row>
    <row r="33842" spans="49:49" x14ac:dyDescent="0.3">
      <c r="AW33842"/>
    </row>
    <row r="33901" spans="49:49" x14ac:dyDescent="0.3">
      <c r="AW33901"/>
    </row>
    <row r="33902" spans="49:49" x14ac:dyDescent="0.3">
      <c r="AW33902"/>
    </row>
    <row r="33961" spans="49:49" x14ac:dyDescent="0.3">
      <c r="AW33961"/>
    </row>
    <row r="33962" spans="49:49" x14ac:dyDescent="0.3">
      <c r="AW33962"/>
    </row>
    <row r="34021" spans="49:49" x14ac:dyDescent="0.3">
      <c r="AW34021"/>
    </row>
    <row r="34022" spans="49:49" x14ac:dyDescent="0.3">
      <c r="AW34022"/>
    </row>
    <row r="34081" spans="49:49" x14ac:dyDescent="0.3">
      <c r="AW34081"/>
    </row>
    <row r="34082" spans="49:49" x14ac:dyDescent="0.3">
      <c r="AW34082"/>
    </row>
    <row r="34141" spans="49:49" x14ac:dyDescent="0.3">
      <c r="AW34141"/>
    </row>
    <row r="34142" spans="49:49" x14ac:dyDescent="0.3">
      <c r="AW34142"/>
    </row>
    <row r="34201" spans="49:49" x14ac:dyDescent="0.3">
      <c r="AW34201"/>
    </row>
    <row r="34202" spans="49:49" x14ac:dyDescent="0.3">
      <c r="AW34202"/>
    </row>
    <row r="34261" spans="49:49" x14ac:dyDescent="0.3">
      <c r="AW34261"/>
    </row>
    <row r="34262" spans="49:49" x14ac:dyDescent="0.3">
      <c r="AW34262"/>
    </row>
    <row r="34321" spans="49:49" x14ac:dyDescent="0.3">
      <c r="AW34321"/>
    </row>
    <row r="34322" spans="49:49" x14ac:dyDescent="0.3">
      <c r="AW34322"/>
    </row>
    <row r="34381" spans="49:49" x14ac:dyDescent="0.3">
      <c r="AW34381"/>
    </row>
    <row r="34382" spans="49:49" x14ac:dyDescent="0.3">
      <c r="AW34382"/>
    </row>
    <row r="34441" spans="49:49" x14ac:dyDescent="0.3">
      <c r="AW34441"/>
    </row>
    <row r="34442" spans="49:49" x14ac:dyDescent="0.3">
      <c r="AW34442"/>
    </row>
    <row r="34501" spans="49:49" x14ac:dyDescent="0.3">
      <c r="AW34501"/>
    </row>
    <row r="34502" spans="49:49" x14ac:dyDescent="0.3">
      <c r="AW34502"/>
    </row>
    <row r="34561" spans="49:49" x14ac:dyDescent="0.3">
      <c r="AW34561"/>
    </row>
    <row r="34562" spans="49:49" x14ac:dyDescent="0.3">
      <c r="AW34562"/>
    </row>
    <row r="34621" spans="49:49" x14ac:dyDescent="0.3">
      <c r="AW34621"/>
    </row>
    <row r="34622" spans="49:49" x14ac:dyDescent="0.3">
      <c r="AW34622"/>
    </row>
    <row r="34681" spans="49:49" x14ac:dyDescent="0.3">
      <c r="AW34681"/>
    </row>
    <row r="34682" spans="49:49" x14ac:dyDescent="0.3">
      <c r="AW34682"/>
    </row>
    <row r="34741" spans="49:49" x14ac:dyDescent="0.3">
      <c r="AW34741"/>
    </row>
    <row r="34742" spans="49:49" x14ac:dyDescent="0.3">
      <c r="AW34742"/>
    </row>
    <row r="34801" spans="49:49" x14ac:dyDescent="0.3">
      <c r="AW34801"/>
    </row>
    <row r="34802" spans="49:49" x14ac:dyDescent="0.3">
      <c r="AW34802"/>
    </row>
    <row r="34861" spans="49:49" x14ac:dyDescent="0.3">
      <c r="AW34861"/>
    </row>
    <row r="34862" spans="49:49" x14ac:dyDescent="0.3">
      <c r="AW34862"/>
    </row>
    <row r="34921" spans="49:49" x14ac:dyDescent="0.3">
      <c r="AW34921"/>
    </row>
    <row r="34922" spans="49:49" x14ac:dyDescent="0.3">
      <c r="AW34922"/>
    </row>
    <row r="34981" spans="49:49" x14ac:dyDescent="0.3">
      <c r="AW34981"/>
    </row>
    <row r="34982" spans="49:49" x14ac:dyDescent="0.3">
      <c r="AW34982"/>
    </row>
    <row r="35041" spans="49:49" x14ac:dyDescent="0.3">
      <c r="AW35041"/>
    </row>
    <row r="35042" spans="49:49" x14ac:dyDescent="0.3">
      <c r="AW35042"/>
    </row>
    <row r="35101" spans="49:49" x14ac:dyDescent="0.3">
      <c r="AW35101"/>
    </row>
    <row r="35102" spans="49:49" x14ac:dyDescent="0.3">
      <c r="AW35102"/>
    </row>
    <row r="35161" spans="49:49" x14ac:dyDescent="0.3">
      <c r="AW35161"/>
    </row>
    <row r="35162" spans="49:49" x14ac:dyDescent="0.3">
      <c r="AW35162"/>
    </row>
    <row r="35221" spans="49:49" x14ac:dyDescent="0.3">
      <c r="AW35221"/>
    </row>
    <row r="35222" spans="49:49" x14ac:dyDescent="0.3">
      <c r="AW35222"/>
    </row>
    <row r="35281" spans="49:49" x14ac:dyDescent="0.3">
      <c r="AW35281"/>
    </row>
    <row r="35282" spans="49:49" x14ac:dyDescent="0.3">
      <c r="AW35282"/>
    </row>
    <row r="35341" spans="49:49" x14ac:dyDescent="0.3">
      <c r="AW35341"/>
    </row>
    <row r="35342" spans="49:49" x14ac:dyDescent="0.3">
      <c r="AW35342"/>
    </row>
    <row r="35401" spans="49:49" x14ac:dyDescent="0.3">
      <c r="AW35401"/>
    </row>
    <row r="35402" spans="49:49" x14ac:dyDescent="0.3">
      <c r="AW35402"/>
    </row>
    <row r="35461" spans="49:49" x14ac:dyDescent="0.3">
      <c r="AW35461"/>
    </row>
    <row r="35462" spans="49:49" x14ac:dyDescent="0.3">
      <c r="AW35462"/>
    </row>
    <row r="35521" spans="49:49" x14ac:dyDescent="0.3">
      <c r="AW35521"/>
    </row>
    <row r="35522" spans="49:49" x14ac:dyDescent="0.3">
      <c r="AW35522"/>
    </row>
    <row r="35581" spans="49:49" x14ac:dyDescent="0.3">
      <c r="AW35581"/>
    </row>
    <row r="35582" spans="49:49" x14ac:dyDescent="0.3">
      <c r="AW35582"/>
    </row>
    <row r="35641" spans="49:49" x14ac:dyDescent="0.3">
      <c r="AW35641"/>
    </row>
    <row r="35642" spans="49:49" x14ac:dyDescent="0.3">
      <c r="AW35642"/>
    </row>
    <row r="35701" spans="49:49" x14ac:dyDescent="0.3">
      <c r="AW35701"/>
    </row>
    <row r="35702" spans="49:49" x14ac:dyDescent="0.3">
      <c r="AW35702"/>
    </row>
    <row r="35761" spans="49:49" x14ac:dyDescent="0.3">
      <c r="AW35761"/>
    </row>
    <row r="35762" spans="49:49" x14ac:dyDescent="0.3">
      <c r="AW35762"/>
    </row>
    <row r="35821" spans="49:49" x14ac:dyDescent="0.3">
      <c r="AW35821"/>
    </row>
    <row r="35822" spans="49:49" x14ac:dyDescent="0.3">
      <c r="AW35822"/>
    </row>
    <row r="35881" spans="49:49" x14ac:dyDescent="0.3">
      <c r="AW35881"/>
    </row>
    <row r="35882" spans="49:49" x14ac:dyDescent="0.3">
      <c r="AW35882"/>
    </row>
    <row r="35941" spans="49:49" x14ac:dyDescent="0.3">
      <c r="AW35941"/>
    </row>
    <row r="35942" spans="49:49" x14ac:dyDescent="0.3">
      <c r="AW35942"/>
    </row>
    <row r="36001" spans="49:49" x14ac:dyDescent="0.3">
      <c r="AW36001"/>
    </row>
    <row r="36002" spans="49:49" x14ac:dyDescent="0.3">
      <c r="AW36002"/>
    </row>
    <row r="36061" spans="49:49" x14ac:dyDescent="0.3">
      <c r="AW36061"/>
    </row>
    <row r="36062" spans="49:49" x14ac:dyDescent="0.3">
      <c r="AW36062"/>
    </row>
    <row r="36121" spans="49:49" x14ac:dyDescent="0.3">
      <c r="AW36121"/>
    </row>
    <row r="36122" spans="49:49" x14ac:dyDescent="0.3">
      <c r="AW36122"/>
    </row>
    <row r="36181" spans="49:49" x14ac:dyDescent="0.3">
      <c r="AW36181"/>
    </row>
    <row r="36182" spans="49:49" x14ac:dyDescent="0.3">
      <c r="AW36182"/>
    </row>
    <row r="36241" spans="49:49" x14ac:dyDescent="0.3">
      <c r="AW36241"/>
    </row>
    <row r="36242" spans="49:49" x14ac:dyDescent="0.3">
      <c r="AW36242"/>
    </row>
    <row r="36301" spans="49:49" x14ac:dyDescent="0.3">
      <c r="AW36301"/>
    </row>
    <row r="36302" spans="49:49" x14ac:dyDescent="0.3">
      <c r="AW36302"/>
    </row>
    <row r="36361" spans="49:49" x14ac:dyDescent="0.3">
      <c r="AW36361"/>
    </row>
    <row r="36362" spans="49:49" x14ac:dyDescent="0.3">
      <c r="AW36362"/>
    </row>
    <row r="36421" spans="49:49" x14ac:dyDescent="0.3">
      <c r="AW36421"/>
    </row>
    <row r="36422" spans="49:49" x14ac:dyDescent="0.3">
      <c r="AW36422"/>
    </row>
    <row r="36481" spans="49:49" x14ac:dyDescent="0.3">
      <c r="AW36481"/>
    </row>
    <row r="36482" spans="49:49" x14ac:dyDescent="0.3">
      <c r="AW36482"/>
    </row>
    <row r="36541" spans="49:49" x14ac:dyDescent="0.3">
      <c r="AW36541"/>
    </row>
    <row r="36542" spans="49:49" x14ac:dyDescent="0.3">
      <c r="AW36542"/>
    </row>
    <row r="36601" spans="49:49" x14ac:dyDescent="0.3">
      <c r="AW36601"/>
    </row>
    <row r="36602" spans="49:49" x14ac:dyDescent="0.3">
      <c r="AW36602"/>
    </row>
    <row r="36661" spans="49:49" x14ac:dyDescent="0.3">
      <c r="AW36661"/>
    </row>
    <row r="36662" spans="49:49" x14ac:dyDescent="0.3">
      <c r="AW36662"/>
    </row>
    <row r="36721" spans="49:49" x14ac:dyDescent="0.3">
      <c r="AW36721"/>
    </row>
    <row r="36722" spans="49:49" x14ac:dyDescent="0.3">
      <c r="AW36722"/>
    </row>
    <row r="36781" spans="49:49" x14ac:dyDescent="0.3">
      <c r="AW36781"/>
    </row>
    <row r="36782" spans="49:49" x14ac:dyDescent="0.3">
      <c r="AW36782"/>
    </row>
    <row r="36841" spans="49:49" x14ac:dyDescent="0.3">
      <c r="AW36841"/>
    </row>
    <row r="36842" spans="49:49" x14ac:dyDescent="0.3">
      <c r="AW36842"/>
    </row>
    <row r="36901" spans="49:49" x14ac:dyDescent="0.3">
      <c r="AW36901"/>
    </row>
    <row r="36902" spans="49:49" x14ac:dyDescent="0.3">
      <c r="AW36902"/>
    </row>
    <row r="36961" spans="49:49" x14ac:dyDescent="0.3">
      <c r="AW36961"/>
    </row>
    <row r="36962" spans="49:49" x14ac:dyDescent="0.3">
      <c r="AW36962"/>
    </row>
    <row r="37021" spans="49:49" x14ac:dyDescent="0.3">
      <c r="AW37021"/>
    </row>
    <row r="37022" spans="49:49" x14ac:dyDescent="0.3">
      <c r="AW37022"/>
    </row>
    <row r="37081" spans="49:49" x14ac:dyDescent="0.3">
      <c r="AW37081"/>
    </row>
    <row r="37082" spans="49:49" x14ac:dyDescent="0.3">
      <c r="AW37082"/>
    </row>
    <row r="37141" spans="49:49" x14ac:dyDescent="0.3">
      <c r="AW37141"/>
    </row>
    <row r="37142" spans="49:49" x14ac:dyDescent="0.3">
      <c r="AW37142"/>
    </row>
    <row r="37201" spans="49:49" x14ac:dyDescent="0.3">
      <c r="AW37201"/>
    </row>
    <row r="37202" spans="49:49" x14ac:dyDescent="0.3">
      <c r="AW37202"/>
    </row>
    <row r="37261" spans="49:49" x14ac:dyDescent="0.3">
      <c r="AW37261"/>
    </row>
    <row r="37262" spans="49:49" x14ac:dyDescent="0.3">
      <c r="AW37262"/>
    </row>
    <row r="37321" spans="49:49" x14ac:dyDescent="0.3">
      <c r="AW37321"/>
    </row>
    <row r="37322" spans="49:49" x14ac:dyDescent="0.3">
      <c r="AW37322"/>
    </row>
    <row r="37381" spans="49:49" x14ac:dyDescent="0.3">
      <c r="AW37381"/>
    </row>
    <row r="37382" spans="49:49" x14ac:dyDescent="0.3">
      <c r="AW37382"/>
    </row>
    <row r="37441" spans="49:49" x14ac:dyDescent="0.3">
      <c r="AW37441"/>
    </row>
    <row r="37442" spans="49:49" x14ac:dyDescent="0.3">
      <c r="AW37442"/>
    </row>
    <row r="37501" spans="49:49" x14ac:dyDescent="0.3">
      <c r="AW37501"/>
    </row>
    <row r="37502" spans="49:49" x14ac:dyDescent="0.3">
      <c r="AW37502"/>
    </row>
    <row r="37561" spans="49:49" x14ac:dyDescent="0.3">
      <c r="AW37561"/>
    </row>
    <row r="37562" spans="49:49" x14ac:dyDescent="0.3">
      <c r="AW37562"/>
    </row>
    <row r="37621" spans="49:49" x14ac:dyDescent="0.3">
      <c r="AW37621"/>
    </row>
    <row r="37622" spans="49:49" x14ac:dyDescent="0.3">
      <c r="AW37622"/>
    </row>
    <row r="37681" spans="49:49" x14ac:dyDescent="0.3">
      <c r="AW37681"/>
    </row>
    <row r="37682" spans="49:49" x14ac:dyDescent="0.3">
      <c r="AW37682"/>
    </row>
    <row r="37741" spans="49:49" x14ac:dyDescent="0.3">
      <c r="AW37741"/>
    </row>
    <row r="37742" spans="49:49" x14ac:dyDescent="0.3">
      <c r="AW37742"/>
    </row>
    <row r="37801" spans="49:49" x14ac:dyDescent="0.3">
      <c r="AW37801"/>
    </row>
    <row r="37802" spans="49:49" x14ac:dyDescent="0.3">
      <c r="AW37802"/>
    </row>
    <row r="37861" spans="49:49" x14ac:dyDescent="0.3">
      <c r="AW37861"/>
    </row>
    <row r="37862" spans="49:49" x14ac:dyDescent="0.3">
      <c r="AW37862"/>
    </row>
    <row r="37921" spans="49:49" x14ac:dyDescent="0.3">
      <c r="AW37921"/>
    </row>
    <row r="37922" spans="49:49" x14ac:dyDescent="0.3">
      <c r="AW37922"/>
    </row>
    <row r="37981" spans="49:49" x14ac:dyDescent="0.3">
      <c r="AW37981"/>
    </row>
    <row r="37982" spans="49:49" x14ac:dyDescent="0.3">
      <c r="AW37982"/>
    </row>
    <row r="38041" spans="49:49" x14ac:dyDescent="0.3">
      <c r="AW38041"/>
    </row>
    <row r="38042" spans="49:49" x14ac:dyDescent="0.3">
      <c r="AW38042"/>
    </row>
    <row r="38101" spans="49:49" x14ac:dyDescent="0.3">
      <c r="AW38101"/>
    </row>
    <row r="38102" spans="49:49" x14ac:dyDescent="0.3">
      <c r="AW38102"/>
    </row>
    <row r="38161" spans="49:49" x14ac:dyDescent="0.3">
      <c r="AW38161"/>
    </row>
    <row r="38162" spans="49:49" x14ac:dyDescent="0.3">
      <c r="AW38162"/>
    </row>
    <row r="38221" spans="49:49" x14ac:dyDescent="0.3">
      <c r="AW38221"/>
    </row>
    <row r="38222" spans="49:49" x14ac:dyDescent="0.3">
      <c r="AW38222"/>
    </row>
    <row r="38281" spans="49:49" x14ac:dyDescent="0.3">
      <c r="AW38281"/>
    </row>
    <row r="38282" spans="49:49" x14ac:dyDescent="0.3">
      <c r="AW38282"/>
    </row>
    <row r="38341" spans="49:49" x14ac:dyDescent="0.3">
      <c r="AW38341"/>
    </row>
    <row r="38342" spans="49:49" x14ac:dyDescent="0.3">
      <c r="AW38342"/>
    </row>
    <row r="38401" spans="49:49" x14ac:dyDescent="0.3">
      <c r="AW38401"/>
    </row>
    <row r="38402" spans="49:49" x14ac:dyDescent="0.3">
      <c r="AW38402"/>
    </row>
    <row r="38461" spans="49:49" x14ac:dyDescent="0.3">
      <c r="AW38461"/>
    </row>
    <row r="38462" spans="49:49" x14ac:dyDescent="0.3">
      <c r="AW38462"/>
    </row>
    <row r="38521" spans="49:49" x14ac:dyDescent="0.3">
      <c r="AW38521"/>
    </row>
    <row r="38522" spans="49:49" x14ac:dyDescent="0.3">
      <c r="AW38522"/>
    </row>
    <row r="38581" spans="49:49" x14ac:dyDescent="0.3">
      <c r="AW38581"/>
    </row>
    <row r="38582" spans="49:49" x14ac:dyDescent="0.3">
      <c r="AW38582"/>
    </row>
    <row r="38641" spans="49:49" x14ac:dyDescent="0.3">
      <c r="AW38641"/>
    </row>
    <row r="38642" spans="49:49" x14ac:dyDescent="0.3">
      <c r="AW38642"/>
    </row>
    <row r="38701" spans="49:49" x14ac:dyDescent="0.3">
      <c r="AW38701"/>
    </row>
    <row r="38702" spans="49:49" x14ac:dyDescent="0.3">
      <c r="AW38702"/>
    </row>
    <row r="38761" spans="49:49" x14ac:dyDescent="0.3">
      <c r="AW38761"/>
    </row>
    <row r="38762" spans="49:49" x14ac:dyDescent="0.3">
      <c r="AW38762"/>
    </row>
    <row r="38821" spans="49:49" x14ac:dyDescent="0.3">
      <c r="AW38821"/>
    </row>
    <row r="38822" spans="49:49" x14ac:dyDescent="0.3">
      <c r="AW38822"/>
    </row>
    <row r="38881" spans="49:49" x14ac:dyDescent="0.3">
      <c r="AW38881"/>
    </row>
    <row r="38882" spans="49:49" x14ac:dyDescent="0.3">
      <c r="AW38882"/>
    </row>
    <row r="38941" spans="49:49" x14ac:dyDescent="0.3">
      <c r="AW38941"/>
    </row>
    <row r="38942" spans="49:49" x14ac:dyDescent="0.3">
      <c r="AW38942"/>
    </row>
    <row r="39001" spans="49:49" x14ac:dyDescent="0.3">
      <c r="AW39001"/>
    </row>
    <row r="39002" spans="49:49" x14ac:dyDescent="0.3">
      <c r="AW39002"/>
    </row>
    <row r="39061" spans="49:49" x14ac:dyDescent="0.3">
      <c r="AW39061"/>
    </row>
    <row r="39062" spans="49:49" x14ac:dyDescent="0.3">
      <c r="AW39062"/>
    </row>
    <row r="39121" spans="49:49" x14ac:dyDescent="0.3">
      <c r="AW39121"/>
    </row>
    <row r="39122" spans="49:49" x14ac:dyDescent="0.3">
      <c r="AW39122"/>
    </row>
    <row r="39181" spans="49:49" x14ac:dyDescent="0.3">
      <c r="AW39181"/>
    </row>
    <row r="39182" spans="49:49" x14ac:dyDescent="0.3">
      <c r="AW39182"/>
    </row>
    <row r="39241" spans="49:49" x14ac:dyDescent="0.3">
      <c r="AW39241"/>
    </row>
    <row r="39242" spans="49:49" x14ac:dyDescent="0.3">
      <c r="AW39242"/>
    </row>
    <row r="39301" spans="49:49" x14ac:dyDescent="0.3">
      <c r="AW39301"/>
    </row>
    <row r="39302" spans="49:49" x14ac:dyDescent="0.3">
      <c r="AW39302"/>
    </row>
    <row r="39361" spans="49:49" x14ac:dyDescent="0.3">
      <c r="AW39361"/>
    </row>
    <row r="39362" spans="49:49" x14ac:dyDescent="0.3">
      <c r="AW39362"/>
    </row>
    <row r="39421" spans="49:49" x14ac:dyDescent="0.3">
      <c r="AW39421"/>
    </row>
    <row r="39422" spans="49:49" x14ac:dyDescent="0.3">
      <c r="AW39422"/>
    </row>
    <row r="39481" spans="49:49" x14ac:dyDescent="0.3">
      <c r="AW39481"/>
    </row>
    <row r="39482" spans="49:49" x14ac:dyDescent="0.3">
      <c r="AW39482"/>
    </row>
    <row r="39541" spans="49:49" x14ac:dyDescent="0.3">
      <c r="AW39541"/>
    </row>
    <row r="39542" spans="49:49" x14ac:dyDescent="0.3">
      <c r="AW39542"/>
    </row>
    <row r="39601" spans="49:49" x14ac:dyDescent="0.3">
      <c r="AW39601"/>
    </row>
    <row r="39602" spans="49:49" x14ac:dyDescent="0.3">
      <c r="AW39602"/>
    </row>
    <row r="39661" spans="49:49" x14ac:dyDescent="0.3">
      <c r="AW39661"/>
    </row>
    <row r="39662" spans="49:49" x14ac:dyDescent="0.3">
      <c r="AW39662"/>
    </row>
    <row r="39721" spans="49:49" x14ac:dyDescent="0.3">
      <c r="AW39721"/>
    </row>
    <row r="39722" spans="49:49" x14ac:dyDescent="0.3">
      <c r="AW39722"/>
    </row>
    <row r="39781" spans="49:49" x14ac:dyDescent="0.3">
      <c r="AW39781"/>
    </row>
    <row r="39782" spans="49:49" x14ac:dyDescent="0.3">
      <c r="AW39782"/>
    </row>
    <row r="39841" spans="49:49" x14ac:dyDescent="0.3">
      <c r="AW39841"/>
    </row>
    <row r="39842" spans="49:49" x14ac:dyDescent="0.3">
      <c r="AW39842"/>
    </row>
    <row r="39901" spans="49:49" x14ac:dyDescent="0.3">
      <c r="AW39901"/>
    </row>
    <row r="39902" spans="49:49" x14ac:dyDescent="0.3">
      <c r="AW39902"/>
    </row>
    <row r="39961" spans="49:49" x14ac:dyDescent="0.3">
      <c r="AW39961"/>
    </row>
    <row r="39962" spans="49:49" x14ac:dyDescent="0.3">
      <c r="AW39962"/>
    </row>
    <row r="40021" spans="49:49" x14ac:dyDescent="0.3">
      <c r="AW40021"/>
    </row>
    <row r="40022" spans="49:49" x14ac:dyDescent="0.3">
      <c r="AW40022"/>
    </row>
    <row r="40081" spans="49:49" x14ac:dyDescent="0.3">
      <c r="AW40081"/>
    </row>
    <row r="40082" spans="49:49" x14ac:dyDescent="0.3">
      <c r="AW40082"/>
    </row>
    <row r="40141" spans="49:49" x14ac:dyDescent="0.3">
      <c r="AW40141"/>
    </row>
    <row r="40142" spans="49:49" x14ac:dyDescent="0.3">
      <c r="AW40142"/>
    </row>
    <row r="40201" spans="49:49" x14ac:dyDescent="0.3">
      <c r="AW40201"/>
    </row>
    <row r="40202" spans="49:49" x14ac:dyDescent="0.3">
      <c r="AW40202"/>
    </row>
    <row r="40261" spans="49:49" x14ac:dyDescent="0.3">
      <c r="AW40261"/>
    </row>
    <row r="40262" spans="49:49" x14ac:dyDescent="0.3">
      <c r="AW40262"/>
    </row>
    <row r="40321" spans="49:49" x14ac:dyDescent="0.3">
      <c r="AW40321"/>
    </row>
    <row r="40322" spans="49:49" x14ac:dyDescent="0.3">
      <c r="AW40322"/>
    </row>
    <row r="40381" spans="49:49" x14ac:dyDescent="0.3">
      <c r="AW40381"/>
    </row>
    <row r="40382" spans="49:49" x14ac:dyDescent="0.3">
      <c r="AW40382"/>
    </row>
    <row r="40441" spans="49:49" x14ac:dyDescent="0.3">
      <c r="AW40441"/>
    </row>
    <row r="40442" spans="49:49" x14ac:dyDescent="0.3">
      <c r="AW40442"/>
    </row>
    <row r="40501" spans="49:49" x14ac:dyDescent="0.3">
      <c r="AW40501"/>
    </row>
    <row r="40502" spans="49:49" x14ac:dyDescent="0.3">
      <c r="AW40502"/>
    </row>
    <row r="40561" spans="49:49" x14ac:dyDescent="0.3">
      <c r="AW40561"/>
    </row>
    <row r="40562" spans="49:49" x14ac:dyDescent="0.3">
      <c r="AW40562"/>
    </row>
    <row r="40621" spans="49:49" x14ac:dyDescent="0.3">
      <c r="AW40621"/>
    </row>
    <row r="40622" spans="49:49" x14ac:dyDescent="0.3">
      <c r="AW40622"/>
    </row>
    <row r="40681" spans="49:49" x14ac:dyDescent="0.3">
      <c r="AW40681"/>
    </row>
    <row r="40682" spans="49:49" x14ac:dyDescent="0.3">
      <c r="AW40682"/>
    </row>
    <row r="40741" spans="49:49" x14ac:dyDescent="0.3">
      <c r="AW40741"/>
    </row>
    <row r="40742" spans="49:49" x14ac:dyDescent="0.3">
      <c r="AW40742"/>
    </row>
    <row r="40801" spans="49:49" x14ac:dyDescent="0.3">
      <c r="AW40801"/>
    </row>
    <row r="40802" spans="49:49" x14ac:dyDescent="0.3">
      <c r="AW40802"/>
    </row>
    <row r="40861" spans="49:49" x14ac:dyDescent="0.3">
      <c r="AW40861"/>
    </row>
    <row r="40862" spans="49:49" x14ac:dyDescent="0.3">
      <c r="AW40862"/>
    </row>
    <row r="40921" spans="49:49" x14ac:dyDescent="0.3">
      <c r="AW40921"/>
    </row>
    <row r="40922" spans="49:49" x14ac:dyDescent="0.3">
      <c r="AW40922"/>
    </row>
    <row r="40981" spans="49:49" x14ac:dyDescent="0.3">
      <c r="AW40981"/>
    </row>
    <row r="40982" spans="49:49" x14ac:dyDescent="0.3">
      <c r="AW40982"/>
    </row>
    <row r="41041" spans="49:49" x14ac:dyDescent="0.3">
      <c r="AW41041"/>
    </row>
    <row r="41042" spans="49:49" x14ac:dyDescent="0.3">
      <c r="AW41042"/>
    </row>
    <row r="41101" spans="49:49" x14ac:dyDescent="0.3">
      <c r="AW41101"/>
    </row>
    <row r="41102" spans="49:49" x14ac:dyDescent="0.3">
      <c r="AW41102"/>
    </row>
    <row r="41161" spans="49:49" x14ac:dyDescent="0.3">
      <c r="AW41161"/>
    </row>
    <row r="41162" spans="49:49" x14ac:dyDescent="0.3">
      <c r="AW41162"/>
    </row>
    <row r="41221" spans="49:49" x14ac:dyDescent="0.3">
      <c r="AW41221"/>
    </row>
    <row r="41222" spans="49:49" x14ac:dyDescent="0.3">
      <c r="AW41222"/>
    </row>
    <row r="41281" spans="49:49" x14ac:dyDescent="0.3">
      <c r="AW41281"/>
    </row>
    <row r="41282" spans="49:49" x14ac:dyDescent="0.3">
      <c r="AW41282"/>
    </row>
    <row r="41341" spans="49:49" x14ac:dyDescent="0.3">
      <c r="AW41341"/>
    </row>
    <row r="41342" spans="49:49" x14ac:dyDescent="0.3">
      <c r="AW41342"/>
    </row>
    <row r="41401" spans="49:49" x14ac:dyDescent="0.3">
      <c r="AW41401"/>
    </row>
    <row r="41402" spans="49:49" x14ac:dyDescent="0.3">
      <c r="AW41402"/>
    </row>
    <row r="41461" spans="49:49" x14ac:dyDescent="0.3">
      <c r="AW41461"/>
    </row>
    <row r="41462" spans="49:49" x14ac:dyDescent="0.3">
      <c r="AW41462"/>
    </row>
    <row r="41521" spans="49:49" x14ac:dyDescent="0.3">
      <c r="AW41521"/>
    </row>
    <row r="41522" spans="49:49" x14ac:dyDescent="0.3">
      <c r="AW41522"/>
    </row>
    <row r="41581" spans="49:49" x14ac:dyDescent="0.3">
      <c r="AW41581"/>
    </row>
    <row r="41582" spans="49:49" x14ac:dyDescent="0.3">
      <c r="AW41582"/>
    </row>
    <row r="41641" spans="49:49" x14ac:dyDescent="0.3">
      <c r="AW41641"/>
    </row>
    <row r="41642" spans="49:49" x14ac:dyDescent="0.3">
      <c r="AW41642"/>
    </row>
    <row r="41701" spans="49:49" x14ac:dyDescent="0.3">
      <c r="AW41701"/>
    </row>
    <row r="41702" spans="49:49" x14ac:dyDescent="0.3">
      <c r="AW41702"/>
    </row>
    <row r="41761" spans="49:49" x14ac:dyDescent="0.3">
      <c r="AW41761"/>
    </row>
    <row r="41762" spans="49:49" x14ac:dyDescent="0.3">
      <c r="AW41762"/>
    </row>
    <row r="41821" spans="49:49" x14ac:dyDescent="0.3">
      <c r="AW41821"/>
    </row>
    <row r="41822" spans="49:49" x14ac:dyDescent="0.3">
      <c r="AW41822"/>
    </row>
    <row r="41881" spans="49:49" x14ac:dyDescent="0.3">
      <c r="AW41881"/>
    </row>
    <row r="41882" spans="49:49" x14ac:dyDescent="0.3">
      <c r="AW41882"/>
    </row>
    <row r="41941" spans="49:49" x14ac:dyDescent="0.3">
      <c r="AW41941"/>
    </row>
    <row r="41942" spans="49:49" x14ac:dyDescent="0.3">
      <c r="AW41942"/>
    </row>
    <row r="42001" spans="49:49" x14ac:dyDescent="0.3">
      <c r="AW42001"/>
    </row>
    <row r="42002" spans="49:49" x14ac:dyDescent="0.3">
      <c r="AW42002"/>
    </row>
    <row r="42061" spans="49:49" x14ac:dyDescent="0.3">
      <c r="AW42061"/>
    </row>
    <row r="42062" spans="49:49" x14ac:dyDescent="0.3">
      <c r="AW42062"/>
    </row>
    <row r="42121" spans="49:49" x14ac:dyDescent="0.3">
      <c r="AW42121"/>
    </row>
    <row r="42122" spans="49:49" x14ac:dyDescent="0.3">
      <c r="AW42122"/>
    </row>
    <row r="42181" spans="49:49" x14ac:dyDescent="0.3">
      <c r="AW42181"/>
    </row>
    <row r="42182" spans="49:49" x14ac:dyDescent="0.3">
      <c r="AW42182"/>
    </row>
    <row r="42241" spans="49:49" x14ac:dyDescent="0.3">
      <c r="AW42241"/>
    </row>
    <row r="42242" spans="49:49" x14ac:dyDescent="0.3">
      <c r="AW42242"/>
    </row>
    <row r="42301" spans="49:49" x14ac:dyDescent="0.3">
      <c r="AW42301"/>
    </row>
    <row r="42302" spans="49:49" x14ac:dyDescent="0.3">
      <c r="AW42302"/>
    </row>
    <row r="42361" spans="49:49" x14ac:dyDescent="0.3">
      <c r="AW42361"/>
    </row>
    <row r="42362" spans="49:49" x14ac:dyDescent="0.3">
      <c r="AW42362"/>
    </row>
    <row r="42421" spans="49:49" x14ac:dyDescent="0.3">
      <c r="AW42421"/>
    </row>
    <row r="42422" spans="49:49" x14ac:dyDescent="0.3">
      <c r="AW42422"/>
    </row>
    <row r="42481" spans="49:49" x14ac:dyDescent="0.3">
      <c r="AW42481"/>
    </row>
    <row r="42482" spans="49:49" x14ac:dyDescent="0.3">
      <c r="AW42482"/>
    </row>
    <row r="42541" spans="49:49" x14ac:dyDescent="0.3">
      <c r="AW42541"/>
    </row>
    <row r="42542" spans="49:49" x14ac:dyDescent="0.3">
      <c r="AW42542"/>
    </row>
    <row r="42601" spans="49:49" x14ac:dyDescent="0.3">
      <c r="AW42601"/>
    </row>
    <row r="42602" spans="49:49" x14ac:dyDescent="0.3">
      <c r="AW42602"/>
    </row>
    <row r="42661" spans="49:49" x14ac:dyDescent="0.3">
      <c r="AW42661"/>
    </row>
    <row r="42662" spans="49:49" x14ac:dyDescent="0.3">
      <c r="AW42662"/>
    </row>
    <row r="42721" spans="49:49" x14ac:dyDescent="0.3">
      <c r="AW42721"/>
    </row>
    <row r="42722" spans="49:49" x14ac:dyDescent="0.3">
      <c r="AW42722"/>
    </row>
    <row r="42781" spans="49:49" x14ac:dyDescent="0.3">
      <c r="AW42781"/>
    </row>
    <row r="42782" spans="49:49" x14ac:dyDescent="0.3">
      <c r="AW42782"/>
    </row>
    <row r="42841" spans="49:49" x14ac:dyDescent="0.3">
      <c r="AW42841"/>
    </row>
    <row r="42842" spans="49:49" x14ac:dyDescent="0.3">
      <c r="AW42842"/>
    </row>
    <row r="42901" spans="49:49" x14ac:dyDescent="0.3">
      <c r="AW42901"/>
    </row>
    <row r="42902" spans="49:49" x14ac:dyDescent="0.3">
      <c r="AW42902"/>
    </row>
    <row r="42961" spans="49:49" x14ac:dyDescent="0.3">
      <c r="AW42961"/>
    </row>
    <row r="42962" spans="49:49" x14ac:dyDescent="0.3">
      <c r="AW42962"/>
    </row>
    <row r="43021" spans="49:49" x14ac:dyDescent="0.3">
      <c r="AW43021"/>
    </row>
    <row r="43022" spans="49:49" x14ac:dyDescent="0.3">
      <c r="AW43022"/>
    </row>
    <row r="43081" spans="49:49" x14ac:dyDescent="0.3">
      <c r="AW43081"/>
    </row>
    <row r="43082" spans="49:49" x14ac:dyDescent="0.3">
      <c r="AW43082"/>
    </row>
    <row r="43141" spans="49:49" x14ac:dyDescent="0.3">
      <c r="AW43141"/>
    </row>
    <row r="43142" spans="49:49" x14ac:dyDescent="0.3">
      <c r="AW43142"/>
    </row>
    <row r="43201" spans="49:49" x14ac:dyDescent="0.3">
      <c r="AW43201"/>
    </row>
    <row r="43202" spans="49:49" x14ac:dyDescent="0.3">
      <c r="AW43202"/>
    </row>
    <row r="43261" spans="49:49" x14ac:dyDescent="0.3">
      <c r="AW43261"/>
    </row>
    <row r="43262" spans="49:49" x14ac:dyDescent="0.3">
      <c r="AW43262"/>
    </row>
    <row r="43321" spans="49:49" x14ac:dyDescent="0.3">
      <c r="AW43321"/>
    </row>
    <row r="43322" spans="49:49" x14ac:dyDescent="0.3">
      <c r="AW43322"/>
    </row>
    <row r="43381" spans="49:49" x14ac:dyDescent="0.3">
      <c r="AW43381"/>
    </row>
    <row r="43382" spans="49:49" x14ac:dyDescent="0.3">
      <c r="AW43382"/>
    </row>
    <row r="43441" spans="49:49" x14ac:dyDescent="0.3">
      <c r="AW43441"/>
    </row>
    <row r="43442" spans="49:49" x14ac:dyDescent="0.3">
      <c r="AW43442"/>
    </row>
    <row r="43501" spans="49:49" x14ac:dyDescent="0.3">
      <c r="AW43501"/>
    </row>
    <row r="43502" spans="49:49" x14ac:dyDescent="0.3">
      <c r="AW43502"/>
    </row>
    <row r="43561" spans="49:49" x14ac:dyDescent="0.3">
      <c r="AW43561"/>
    </row>
    <row r="43562" spans="49:49" x14ac:dyDescent="0.3">
      <c r="AW43562"/>
    </row>
    <row r="43621" spans="49:49" x14ac:dyDescent="0.3">
      <c r="AW43621"/>
    </row>
    <row r="43622" spans="49:49" x14ac:dyDescent="0.3">
      <c r="AW43622"/>
    </row>
    <row r="43681" spans="49:49" x14ac:dyDescent="0.3">
      <c r="AW43681"/>
    </row>
    <row r="43682" spans="49:49" x14ac:dyDescent="0.3">
      <c r="AW43682"/>
    </row>
    <row r="43741" spans="49:49" x14ac:dyDescent="0.3">
      <c r="AW43741"/>
    </row>
    <row r="43742" spans="49:49" x14ac:dyDescent="0.3">
      <c r="AW43742"/>
    </row>
    <row r="43801" spans="49:49" x14ac:dyDescent="0.3">
      <c r="AW43801"/>
    </row>
    <row r="43802" spans="49:49" x14ac:dyDescent="0.3">
      <c r="AW43802"/>
    </row>
    <row r="43861" spans="49:49" x14ac:dyDescent="0.3">
      <c r="AW43861"/>
    </row>
    <row r="43862" spans="49:49" x14ac:dyDescent="0.3">
      <c r="AW43862"/>
    </row>
    <row r="43921" spans="49:49" x14ac:dyDescent="0.3">
      <c r="AW43921"/>
    </row>
    <row r="43922" spans="49:49" x14ac:dyDescent="0.3">
      <c r="AW43922"/>
    </row>
    <row r="43981" spans="49:49" x14ac:dyDescent="0.3">
      <c r="AW43981"/>
    </row>
    <row r="43982" spans="49:49" x14ac:dyDescent="0.3">
      <c r="AW43982"/>
    </row>
    <row r="44041" spans="49:49" x14ac:dyDescent="0.3">
      <c r="AW44041"/>
    </row>
    <row r="44042" spans="49:49" x14ac:dyDescent="0.3">
      <c r="AW44042"/>
    </row>
    <row r="44101" spans="49:49" x14ac:dyDescent="0.3">
      <c r="AW44101"/>
    </row>
    <row r="44102" spans="49:49" x14ac:dyDescent="0.3">
      <c r="AW44102"/>
    </row>
    <row r="44161" spans="49:49" x14ac:dyDescent="0.3">
      <c r="AW44161"/>
    </row>
    <row r="44162" spans="49:49" x14ac:dyDescent="0.3">
      <c r="AW44162"/>
    </row>
    <row r="44221" spans="49:49" x14ac:dyDescent="0.3">
      <c r="AW44221"/>
    </row>
    <row r="44222" spans="49:49" x14ac:dyDescent="0.3">
      <c r="AW44222"/>
    </row>
    <row r="44281" spans="49:49" x14ac:dyDescent="0.3">
      <c r="AW44281"/>
    </row>
    <row r="44282" spans="49:49" x14ac:dyDescent="0.3">
      <c r="AW44282"/>
    </row>
    <row r="44341" spans="49:49" x14ac:dyDescent="0.3">
      <c r="AW44341"/>
    </row>
    <row r="44342" spans="49:49" x14ac:dyDescent="0.3">
      <c r="AW44342"/>
    </row>
    <row r="44401" spans="49:49" x14ac:dyDescent="0.3">
      <c r="AW44401"/>
    </row>
    <row r="44402" spans="49:49" x14ac:dyDescent="0.3">
      <c r="AW44402"/>
    </row>
    <row r="44461" spans="49:49" x14ac:dyDescent="0.3">
      <c r="AW44461"/>
    </row>
    <row r="44462" spans="49:49" x14ac:dyDescent="0.3">
      <c r="AW44462"/>
    </row>
    <row r="44521" spans="49:49" x14ac:dyDescent="0.3">
      <c r="AW44521"/>
    </row>
    <row r="44522" spans="49:49" x14ac:dyDescent="0.3">
      <c r="AW44522"/>
    </row>
    <row r="44581" spans="49:49" x14ac:dyDescent="0.3">
      <c r="AW44581"/>
    </row>
    <row r="44582" spans="49:49" x14ac:dyDescent="0.3">
      <c r="AW44582"/>
    </row>
    <row r="44641" spans="49:49" x14ac:dyDescent="0.3">
      <c r="AW44641"/>
    </row>
    <row r="44642" spans="49:49" x14ac:dyDescent="0.3">
      <c r="AW44642"/>
    </row>
    <row r="44701" spans="49:49" x14ac:dyDescent="0.3">
      <c r="AW44701"/>
    </row>
    <row r="44702" spans="49:49" x14ac:dyDescent="0.3">
      <c r="AW44702"/>
    </row>
    <row r="44761" spans="49:49" x14ac:dyDescent="0.3">
      <c r="AW44761"/>
    </row>
    <row r="44762" spans="49:49" x14ac:dyDescent="0.3">
      <c r="AW44762"/>
    </row>
    <row r="44821" spans="49:49" x14ac:dyDescent="0.3">
      <c r="AW44821"/>
    </row>
    <row r="44822" spans="49:49" x14ac:dyDescent="0.3">
      <c r="AW44822"/>
    </row>
    <row r="44881" spans="49:49" x14ac:dyDescent="0.3">
      <c r="AW44881"/>
    </row>
    <row r="44882" spans="49:49" x14ac:dyDescent="0.3">
      <c r="AW44882"/>
    </row>
    <row r="44941" spans="49:49" x14ac:dyDescent="0.3">
      <c r="AW44941"/>
    </row>
    <row r="44942" spans="49:49" x14ac:dyDescent="0.3">
      <c r="AW44942"/>
    </row>
    <row r="45001" spans="49:49" x14ac:dyDescent="0.3">
      <c r="AW45001"/>
    </row>
    <row r="45002" spans="49:49" x14ac:dyDescent="0.3">
      <c r="AW45002"/>
    </row>
    <row r="45061" spans="49:49" x14ac:dyDescent="0.3">
      <c r="AW45061"/>
    </row>
    <row r="45062" spans="49:49" x14ac:dyDescent="0.3">
      <c r="AW45062"/>
    </row>
    <row r="45121" spans="49:49" x14ac:dyDescent="0.3">
      <c r="AW45121"/>
    </row>
    <row r="45122" spans="49:49" x14ac:dyDescent="0.3">
      <c r="AW45122"/>
    </row>
    <row r="45181" spans="49:49" x14ac:dyDescent="0.3">
      <c r="AW45181"/>
    </row>
    <row r="45182" spans="49:49" x14ac:dyDescent="0.3">
      <c r="AW45182"/>
    </row>
    <row r="45241" spans="49:49" x14ac:dyDescent="0.3">
      <c r="AW45241"/>
    </row>
    <row r="45242" spans="49:49" x14ac:dyDescent="0.3">
      <c r="AW45242"/>
    </row>
    <row r="45301" spans="49:49" x14ac:dyDescent="0.3">
      <c r="AW45301"/>
    </row>
    <row r="45302" spans="49:49" x14ac:dyDescent="0.3">
      <c r="AW45302"/>
    </row>
    <row r="45361" spans="49:49" x14ac:dyDescent="0.3">
      <c r="AW45361"/>
    </row>
    <row r="45362" spans="49:49" x14ac:dyDescent="0.3">
      <c r="AW45362"/>
    </row>
    <row r="45421" spans="49:49" x14ac:dyDescent="0.3">
      <c r="AW45421"/>
    </row>
    <row r="45422" spans="49:49" x14ac:dyDescent="0.3">
      <c r="AW45422"/>
    </row>
    <row r="45481" spans="49:49" x14ac:dyDescent="0.3">
      <c r="AW45481"/>
    </row>
    <row r="45482" spans="49:49" x14ac:dyDescent="0.3">
      <c r="AW45482"/>
    </row>
    <row r="45541" spans="49:49" x14ac:dyDescent="0.3">
      <c r="AW45541"/>
    </row>
    <row r="45542" spans="49:49" x14ac:dyDescent="0.3">
      <c r="AW45542"/>
    </row>
    <row r="45601" spans="49:49" x14ac:dyDescent="0.3">
      <c r="AW45601"/>
    </row>
    <row r="45602" spans="49:49" x14ac:dyDescent="0.3">
      <c r="AW45602"/>
    </row>
    <row r="45661" spans="49:49" x14ac:dyDescent="0.3">
      <c r="AW45661"/>
    </row>
    <row r="45662" spans="49:49" x14ac:dyDescent="0.3">
      <c r="AW45662"/>
    </row>
    <row r="45721" spans="49:49" x14ac:dyDescent="0.3">
      <c r="AW45721"/>
    </row>
    <row r="45722" spans="49:49" x14ac:dyDescent="0.3">
      <c r="AW45722"/>
    </row>
    <row r="45781" spans="49:49" x14ac:dyDescent="0.3">
      <c r="AW45781"/>
    </row>
    <row r="45782" spans="49:49" x14ac:dyDescent="0.3">
      <c r="AW45782"/>
    </row>
    <row r="45841" spans="49:49" x14ac:dyDescent="0.3">
      <c r="AW45841"/>
    </row>
    <row r="45842" spans="49:49" x14ac:dyDescent="0.3">
      <c r="AW45842"/>
    </row>
    <row r="45901" spans="49:49" x14ac:dyDescent="0.3">
      <c r="AW45901"/>
    </row>
    <row r="45902" spans="49:49" x14ac:dyDescent="0.3">
      <c r="AW45902"/>
    </row>
    <row r="45961" spans="49:49" x14ac:dyDescent="0.3">
      <c r="AW45961"/>
    </row>
    <row r="45962" spans="49:49" x14ac:dyDescent="0.3">
      <c r="AW45962"/>
    </row>
    <row r="46021" spans="49:49" x14ac:dyDescent="0.3">
      <c r="AW46021"/>
    </row>
    <row r="46022" spans="49:49" x14ac:dyDescent="0.3">
      <c r="AW46022"/>
    </row>
    <row r="46081" spans="49:49" x14ac:dyDescent="0.3">
      <c r="AW46081"/>
    </row>
    <row r="46082" spans="49:49" x14ac:dyDescent="0.3">
      <c r="AW46082"/>
    </row>
    <row r="46141" spans="49:49" x14ac:dyDescent="0.3">
      <c r="AW46141"/>
    </row>
    <row r="46142" spans="49:49" x14ac:dyDescent="0.3">
      <c r="AW46142"/>
    </row>
    <row r="46201" spans="49:49" x14ac:dyDescent="0.3">
      <c r="AW46201"/>
    </row>
    <row r="46202" spans="49:49" x14ac:dyDescent="0.3">
      <c r="AW46202"/>
    </row>
    <row r="46261" spans="49:49" x14ac:dyDescent="0.3">
      <c r="AW46261"/>
    </row>
    <row r="46262" spans="49:49" x14ac:dyDescent="0.3">
      <c r="AW46262"/>
    </row>
    <row r="46321" spans="49:49" x14ac:dyDescent="0.3">
      <c r="AW46321"/>
    </row>
    <row r="46322" spans="49:49" x14ac:dyDescent="0.3">
      <c r="AW46322"/>
    </row>
    <row r="46381" spans="49:49" x14ac:dyDescent="0.3">
      <c r="AW46381"/>
    </row>
    <row r="46382" spans="49:49" x14ac:dyDescent="0.3">
      <c r="AW46382"/>
    </row>
    <row r="46441" spans="49:49" x14ac:dyDescent="0.3">
      <c r="AW46441"/>
    </row>
    <row r="46442" spans="49:49" x14ac:dyDescent="0.3">
      <c r="AW46442"/>
    </row>
    <row r="46501" spans="49:49" x14ac:dyDescent="0.3">
      <c r="AW46501"/>
    </row>
    <row r="46502" spans="49:49" x14ac:dyDescent="0.3">
      <c r="AW46502"/>
    </row>
    <row r="46561" spans="49:49" x14ac:dyDescent="0.3">
      <c r="AW46561"/>
    </row>
    <row r="46562" spans="49:49" x14ac:dyDescent="0.3">
      <c r="AW46562"/>
    </row>
    <row r="46621" spans="49:49" x14ac:dyDescent="0.3">
      <c r="AW46621"/>
    </row>
    <row r="46622" spans="49:49" x14ac:dyDescent="0.3">
      <c r="AW46622"/>
    </row>
    <row r="46681" spans="49:49" x14ac:dyDescent="0.3">
      <c r="AW46681"/>
    </row>
    <row r="46682" spans="49:49" x14ac:dyDescent="0.3">
      <c r="AW46682"/>
    </row>
    <row r="46741" spans="49:49" x14ac:dyDescent="0.3">
      <c r="AW46741"/>
    </row>
    <row r="46742" spans="49:49" x14ac:dyDescent="0.3">
      <c r="AW46742"/>
    </row>
    <row r="46801" spans="49:49" x14ac:dyDescent="0.3">
      <c r="AW46801"/>
    </row>
    <row r="46802" spans="49:49" x14ac:dyDescent="0.3">
      <c r="AW46802"/>
    </row>
    <row r="46861" spans="49:49" x14ac:dyDescent="0.3">
      <c r="AW46861"/>
    </row>
    <row r="46862" spans="49:49" x14ac:dyDescent="0.3">
      <c r="AW46862"/>
    </row>
    <row r="46921" spans="49:49" x14ac:dyDescent="0.3">
      <c r="AW46921"/>
    </row>
    <row r="46922" spans="49:49" x14ac:dyDescent="0.3">
      <c r="AW46922"/>
    </row>
    <row r="46981" spans="49:49" x14ac:dyDescent="0.3">
      <c r="AW46981"/>
    </row>
    <row r="46982" spans="49:49" x14ac:dyDescent="0.3">
      <c r="AW46982"/>
    </row>
    <row r="47041" spans="49:49" x14ac:dyDescent="0.3">
      <c r="AW47041"/>
    </row>
    <row r="47042" spans="49:49" x14ac:dyDescent="0.3">
      <c r="AW47042"/>
    </row>
    <row r="47101" spans="49:49" x14ac:dyDescent="0.3">
      <c r="AW47101"/>
    </row>
    <row r="47102" spans="49:49" x14ac:dyDescent="0.3">
      <c r="AW47102"/>
    </row>
    <row r="47161" spans="49:49" x14ac:dyDescent="0.3">
      <c r="AW47161"/>
    </row>
    <row r="47162" spans="49:49" x14ac:dyDescent="0.3">
      <c r="AW47162"/>
    </row>
    <row r="47221" spans="49:49" x14ac:dyDescent="0.3">
      <c r="AW47221"/>
    </row>
    <row r="47222" spans="49:49" x14ac:dyDescent="0.3">
      <c r="AW47222"/>
    </row>
    <row r="47281" spans="49:49" x14ac:dyDescent="0.3">
      <c r="AW47281"/>
    </row>
    <row r="47282" spans="49:49" x14ac:dyDescent="0.3">
      <c r="AW47282"/>
    </row>
    <row r="47341" spans="49:49" x14ac:dyDescent="0.3">
      <c r="AW47341"/>
    </row>
    <row r="47342" spans="49:49" x14ac:dyDescent="0.3">
      <c r="AW47342"/>
    </row>
    <row r="47401" spans="49:49" x14ac:dyDescent="0.3">
      <c r="AW47401"/>
    </row>
    <row r="47402" spans="49:49" x14ac:dyDescent="0.3">
      <c r="AW47402"/>
    </row>
    <row r="47461" spans="49:49" x14ac:dyDescent="0.3">
      <c r="AW47461"/>
    </row>
    <row r="47462" spans="49:49" x14ac:dyDescent="0.3">
      <c r="AW47462"/>
    </row>
    <row r="47521" spans="49:49" x14ac:dyDescent="0.3">
      <c r="AW47521"/>
    </row>
    <row r="47522" spans="49:49" x14ac:dyDescent="0.3">
      <c r="AW47522"/>
    </row>
    <row r="47581" spans="49:49" x14ac:dyDescent="0.3">
      <c r="AW47581"/>
    </row>
    <row r="47582" spans="49:49" x14ac:dyDescent="0.3">
      <c r="AW47582"/>
    </row>
    <row r="47641" spans="49:49" x14ac:dyDescent="0.3">
      <c r="AW47641"/>
    </row>
    <row r="47642" spans="49:49" x14ac:dyDescent="0.3">
      <c r="AW47642"/>
    </row>
    <row r="47701" spans="49:49" x14ac:dyDescent="0.3">
      <c r="AW47701"/>
    </row>
    <row r="47702" spans="49:49" x14ac:dyDescent="0.3">
      <c r="AW47702"/>
    </row>
    <row r="47761" spans="49:49" x14ac:dyDescent="0.3">
      <c r="AW47761"/>
    </row>
    <row r="47762" spans="49:49" x14ac:dyDescent="0.3">
      <c r="AW47762"/>
    </row>
    <row r="47821" spans="49:49" x14ac:dyDescent="0.3">
      <c r="AW47821"/>
    </row>
    <row r="47822" spans="49:49" x14ac:dyDescent="0.3">
      <c r="AW47822"/>
    </row>
    <row r="47881" spans="49:49" x14ac:dyDescent="0.3">
      <c r="AW47881"/>
    </row>
    <row r="47882" spans="49:49" x14ac:dyDescent="0.3">
      <c r="AW47882"/>
    </row>
    <row r="47941" spans="49:49" x14ac:dyDescent="0.3">
      <c r="AW47941"/>
    </row>
    <row r="47942" spans="49:49" x14ac:dyDescent="0.3">
      <c r="AW47942"/>
    </row>
    <row r="48001" spans="49:49" x14ac:dyDescent="0.3">
      <c r="AW48001"/>
    </row>
    <row r="48002" spans="49:49" x14ac:dyDescent="0.3">
      <c r="AW48002"/>
    </row>
    <row r="48061" spans="49:49" x14ac:dyDescent="0.3">
      <c r="AW48061"/>
    </row>
    <row r="48062" spans="49:49" x14ac:dyDescent="0.3">
      <c r="AW48062"/>
    </row>
    <row r="48121" spans="49:49" x14ac:dyDescent="0.3">
      <c r="AW48121"/>
    </row>
    <row r="48122" spans="49:49" x14ac:dyDescent="0.3">
      <c r="AW48122"/>
    </row>
    <row r="48181" spans="49:49" x14ac:dyDescent="0.3">
      <c r="AW48181"/>
    </row>
    <row r="48182" spans="49:49" x14ac:dyDescent="0.3">
      <c r="AW48182"/>
    </row>
    <row r="48241" spans="49:49" x14ac:dyDescent="0.3">
      <c r="AW48241"/>
    </row>
    <row r="48242" spans="49:49" x14ac:dyDescent="0.3">
      <c r="AW48242"/>
    </row>
    <row r="48301" spans="49:49" x14ac:dyDescent="0.3">
      <c r="AW48301"/>
    </row>
    <row r="48302" spans="49:49" x14ac:dyDescent="0.3">
      <c r="AW48302"/>
    </row>
    <row r="48361" spans="49:49" x14ac:dyDescent="0.3">
      <c r="AW48361"/>
    </row>
    <row r="48362" spans="49:49" x14ac:dyDescent="0.3">
      <c r="AW48362"/>
    </row>
    <row r="48421" spans="49:49" x14ac:dyDescent="0.3">
      <c r="AW48421"/>
    </row>
    <row r="48422" spans="49:49" x14ac:dyDescent="0.3">
      <c r="AW48422"/>
    </row>
    <row r="48481" spans="49:49" x14ac:dyDescent="0.3">
      <c r="AW48481"/>
    </row>
    <row r="48482" spans="49:49" x14ac:dyDescent="0.3">
      <c r="AW48482"/>
    </row>
    <row r="48541" spans="49:49" x14ac:dyDescent="0.3">
      <c r="AW48541"/>
    </row>
    <row r="48542" spans="49:49" x14ac:dyDescent="0.3">
      <c r="AW48542"/>
    </row>
    <row r="48601" spans="49:49" x14ac:dyDescent="0.3">
      <c r="AW48601"/>
    </row>
    <row r="48602" spans="49:49" x14ac:dyDescent="0.3">
      <c r="AW48602"/>
    </row>
    <row r="48661" spans="49:49" x14ac:dyDescent="0.3">
      <c r="AW48661"/>
    </row>
    <row r="48662" spans="49:49" x14ac:dyDescent="0.3">
      <c r="AW48662"/>
    </row>
    <row r="48721" spans="49:49" x14ac:dyDescent="0.3">
      <c r="AW48721"/>
    </row>
    <row r="48722" spans="49:49" x14ac:dyDescent="0.3">
      <c r="AW48722"/>
    </row>
    <row r="48781" spans="49:49" x14ac:dyDescent="0.3">
      <c r="AW48781"/>
    </row>
    <row r="48782" spans="49:49" x14ac:dyDescent="0.3">
      <c r="AW48782"/>
    </row>
    <row r="48841" spans="49:49" x14ac:dyDescent="0.3">
      <c r="AW48841"/>
    </row>
    <row r="48842" spans="49:49" x14ac:dyDescent="0.3">
      <c r="AW48842"/>
    </row>
    <row r="48901" spans="49:49" x14ac:dyDescent="0.3">
      <c r="AW48901"/>
    </row>
    <row r="48902" spans="49:49" x14ac:dyDescent="0.3">
      <c r="AW48902"/>
    </row>
    <row r="48961" spans="49:49" x14ac:dyDescent="0.3">
      <c r="AW48961"/>
    </row>
    <row r="48962" spans="49:49" x14ac:dyDescent="0.3">
      <c r="AW48962"/>
    </row>
    <row r="49021" spans="49:49" x14ac:dyDescent="0.3">
      <c r="AW49021"/>
    </row>
    <row r="49022" spans="49:49" x14ac:dyDescent="0.3">
      <c r="AW49022"/>
    </row>
    <row r="49081" spans="49:49" x14ac:dyDescent="0.3">
      <c r="AW49081"/>
    </row>
    <row r="49082" spans="49:49" x14ac:dyDescent="0.3">
      <c r="AW49082"/>
    </row>
    <row r="49141" spans="49:49" x14ac:dyDescent="0.3">
      <c r="AW49141"/>
    </row>
    <row r="49142" spans="49:49" x14ac:dyDescent="0.3">
      <c r="AW49142"/>
    </row>
    <row r="49201" spans="49:49" x14ac:dyDescent="0.3">
      <c r="AW49201"/>
    </row>
    <row r="49202" spans="49:49" x14ac:dyDescent="0.3">
      <c r="AW49202"/>
    </row>
    <row r="49261" spans="49:49" x14ac:dyDescent="0.3">
      <c r="AW49261"/>
    </row>
    <row r="49262" spans="49:49" x14ac:dyDescent="0.3">
      <c r="AW49262"/>
    </row>
    <row r="49321" spans="49:49" x14ac:dyDescent="0.3">
      <c r="AW49321"/>
    </row>
    <row r="49322" spans="49:49" x14ac:dyDescent="0.3">
      <c r="AW49322"/>
    </row>
    <row r="49381" spans="49:49" x14ac:dyDescent="0.3">
      <c r="AW49381"/>
    </row>
    <row r="49382" spans="49:49" x14ac:dyDescent="0.3">
      <c r="AW49382"/>
    </row>
    <row r="49441" spans="49:49" x14ac:dyDescent="0.3">
      <c r="AW49441"/>
    </row>
    <row r="49442" spans="49:49" x14ac:dyDescent="0.3">
      <c r="AW49442"/>
    </row>
    <row r="49501" spans="49:49" x14ac:dyDescent="0.3">
      <c r="AW49501"/>
    </row>
    <row r="49502" spans="49:49" x14ac:dyDescent="0.3">
      <c r="AW49502"/>
    </row>
    <row r="49561" spans="49:49" x14ac:dyDescent="0.3">
      <c r="AW49561"/>
    </row>
    <row r="49562" spans="49:49" x14ac:dyDescent="0.3">
      <c r="AW49562"/>
    </row>
    <row r="49621" spans="49:49" x14ac:dyDescent="0.3">
      <c r="AW49621"/>
    </row>
    <row r="49622" spans="49:49" x14ac:dyDescent="0.3">
      <c r="AW49622"/>
    </row>
    <row r="49681" spans="49:49" x14ac:dyDescent="0.3">
      <c r="AW49681"/>
    </row>
    <row r="49682" spans="49:49" x14ac:dyDescent="0.3">
      <c r="AW49682"/>
    </row>
    <row r="49741" spans="49:49" x14ac:dyDescent="0.3">
      <c r="AW49741"/>
    </row>
    <row r="49742" spans="49:49" x14ac:dyDescent="0.3">
      <c r="AW49742"/>
    </row>
    <row r="49801" spans="49:49" x14ac:dyDescent="0.3">
      <c r="AW49801"/>
    </row>
    <row r="49802" spans="49:49" x14ac:dyDescent="0.3">
      <c r="AW49802"/>
    </row>
    <row r="49861" spans="49:49" x14ac:dyDescent="0.3">
      <c r="AW49861"/>
    </row>
    <row r="49862" spans="49:49" x14ac:dyDescent="0.3">
      <c r="AW49862"/>
    </row>
    <row r="49921" spans="49:49" x14ac:dyDescent="0.3">
      <c r="AW49921"/>
    </row>
    <row r="49922" spans="49:49" x14ac:dyDescent="0.3">
      <c r="AW49922"/>
    </row>
    <row r="49981" spans="49:49" x14ac:dyDescent="0.3">
      <c r="AW49981"/>
    </row>
    <row r="49982" spans="49:49" x14ac:dyDescent="0.3">
      <c r="AW49982"/>
    </row>
    <row r="50041" spans="49:49" x14ac:dyDescent="0.3">
      <c r="AW50041"/>
    </row>
    <row r="50042" spans="49:49" x14ac:dyDescent="0.3">
      <c r="AW50042"/>
    </row>
    <row r="50101" spans="49:49" x14ac:dyDescent="0.3">
      <c r="AW50101"/>
    </row>
    <row r="50102" spans="49:49" x14ac:dyDescent="0.3">
      <c r="AW50102"/>
    </row>
    <row r="50161" spans="49:49" x14ac:dyDescent="0.3">
      <c r="AW50161"/>
    </row>
    <row r="50162" spans="49:49" x14ac:dyDescent="0.3">
      <c r="AW50162"/>
    </row>
    <row r="50221" spans="49:49" x14ac:dyDescent="0.3">
      <c r="AW50221"/>
    </row>
    <row r="50222" spans="49:49" x14ac:dyDescent="0.3">
      <c r="AW50222"/>
    </row>
    <row r="50281" spans="49:49" x14ac:dyDescent="0.3">
      <c r="AW50281"/>
    </row>
    <row r="50282" spans="49:49" x14ac:dyDescent="0.3">
      <c r="AW50282"/>
    </row>
    <row r="50341" spans="49:49" x14ac:dyDescent="0.3">
      <c r="AW50341"/>
    </row>
    <row r="50342" spans="49:49" x14ac:dyDescent="0.3">
      <c r="AW50342"/>
    </row>
    <row r="50401" spans="49:49" x14ac:dyDescent="0.3">
      <c r="AW50401"/>
    </row>
    <row r="50402" spans="49:49" x14ac:dyDescent="0.3">
      <c r="AW50402"/>
    </row>
    <row r="50461" spans="49:49" x14ac:dyDescent="0.3">
      <c r="AW50461"/>
    </row>
    <row r="50462" spans="49:49" x14ac:dyDescent="0.3">
      <c r="AW50462"/>
    </row>
    <row r="50521" spans="49:49" x14ac:dyDescent="0.3">
      <c r="AW50521"/>
    </row>
    <row r="50522" spans="49:49" x14ac:dyDescent="0.3">
      <c r="AW50522"/>
    </row>
    <row r="50581" spans="49:49" x14ac:dyDescent="0.3">
      <c r="AW50581"/>
    </row>
    <row r="50582" spans="49:49" x14ac:dyDescent="0.3">
      <c r="AW50582"/>
    </row>
    <row r="50641" spans="49:49" x14ac:dyDescent="0.3">
      <c r="AW50641"/>
    </row>
    <row r="50642" spans="49:49" x14ac:dyDescent="0.3">
      <c r="AW50642"/>
    </row>
    <row r="50701" spans="49:49" x14ac:dyDescent="0.3">
      <c r="AW50701"/>
    </row>
    <row r="50702" spans="49:49" x14ac:dyDescent="0.3">
      <c r="AW50702"/>
    </row>
    <row r="50761" spans="49:49" x14ac:dyDescent="0.3">
      <c r="AW50761"/>
    </row>
    <row r="50762" spans="49:49" x14ac:dyDescent="0.3">
      <c r="AW50762"/>
    </row>
    <row r="50821" spans="49:49" x14ac:dyDescent="0.3">
      <c r="AW50821"/>
    </row>
    <row r="50822" spans="49:49" x14ac:dyDescent="0.3">
      <c r="AW50822"/>
    </row>
    <row r="50881" spans="49:49" x14ac:dyDescent="0.3">
      <c r="AW50881"/>
    </row>
    <row r="50882" spans="49:49" x14ac:dyDescent="0.3">
      <c r="AW50882"/>
    </row>
    <row r="50941" spans="49:49" x14ac:dyDescent="0.3">
      <c r="AW50941"/>
    </row>
    <row r="50942" spans="49:49" x14ac:dyDescent="0.3">
      <c r="AW50942"/>
    </row>
    <row r="51001" spans="49:49" x14ac:dyDescent="0.3">
      <c r="AW51001"/>
    </row>
    <row r="51002" spans="49:49" x14ac:dyDescent="0.3">
      <c r="AW51002"/>
    </row>
    <row r="51061" spans="49:49" x14ac:dyDescent="0.3">
      <c r="AW51061"/>
    </row>
    <row r="51062" spans="49:49" x14ac:dyDescent="0.3">
      <c r="AW51062"/>
    </row>
    <row r="51121" spans="49:49" x14ac:dyDescent="0.3">
      <c r="AW51121"/>
    </row>
    <row r="51122" spans="49:49" x14ac:dyDescent="0.3">
      <c r="AW51122"/>
    </row>
    <row r="51181" spans="49:49" x14ac:dyDescent="0.3">
      <c r="AW51181"/>
    </row>
    <row r="51182" spans="49:49" x14ac:dyDescent="0.3">
      <c r="AW51182"/>
    </row>
    <row r="51241" spans="49:49" x14ac:dyDescent="0.3">
      <c r="AW51241"/>
    </row>
    <row r="51242" spans="49:49" x14ac:dyDescent="0.3">
      <c r="AW51242"/>
    </row>
    <row r="51301" spans="49:49" x14ac:dyDescent="0.3">
      <c r="AW51301"/>
    </row>
    <row r="51302" spans="49:49" x14ac:dyDescent="0.3">
      <c r="AW51302"/>
    </row>
    <row r="51361" spans="49:49" x14ac:dyDescent="0.3">
      <c r="AW51361"/>
    </row>
    <row r="51362" spans="49:49" x14ac:dyDescent="0.3">
      <c r="AW51362"/>
    </row>
    <row r="51421" spans="49:49" x14ac:dyDescent="0.3">
      <c r="AW51421"/>
    </row>
    <row r="51422" spans="49:49" x14ac:dyDescent="0.3">
      <c r="AW51422"/>
    </row>
    <row r="51481" spans="49:49" x14ac:dyDescent="0.3">
      <c r="AW51481"/>
    </row>
    <row r="51482" spans="49:49" x14ac:dyDescent="0.3">
      <c r="AW51482"/>
    </row>
    <row r="51541" spans="49:49" x14ac:dyDescent="0.3">
      <c r="AW51541"/>
    </row>
    <row r="51542" spans="49:49" x14ac:dyDescent="0.3">
      <c r="AW51542"/>
    </row>
    <row r="51601" spans="49:49" x14ac:dyDescent="0.3">
      <c r="AW51601"/>
    </row>
    <row r="51602" spans="49:49" x14ac:dyDescent="0.3">
      <c r="AW51602"/>
    </row>
    <row r="51661" spans="49:49" x14ac:dyDescent="0.3">
      <c r="AW51661"/>
    </row>
    <row r="51662" spans="49:49" x14ac:dyDescent="0.3">
      <c r="AW51662"/>
    </row>
    <row r="51721" spans="49:49" x14ac:dyDescent="0.3">
      <c r="AW51721"/>
    </row>
    <row r="51722" spans="49:49" x14ac:dyDescent="0.3">
      <c r="AW51722"/>
    </row>
    <row r="51781" spans="49:49" x14ac:dyDescent="0.3">
      <c r="AW51781"/>
    </row>
    <row r="51782" spans="49:49" x14ac:dyDescent="0.3">
      <c r="AW51782"/>
    </row>
    <row r="51841" spans="49:49" x14ac:dyDescent="0.3">
      <c r="AW51841"/>
    </row>
    <row r="51842" spans="49:49" x14ac:dyDescent="0.3">
      <c r="AW51842"/>
    </row>
    <row r="51901" spans="49:49" x14ac:dyDescent="0.3">
      <c r="AW51901"/>
    </row>
    <row r="51902" spans="49:49" x14ac:dyDescent="0.3">
      <c r="AW51902"/>
    </row>
    <row r="51961" spans="49:49" x14ac:dyDescent="0.3">
      <c r="AW51961"/>
    </row>
    <row r="51962" spans="49:49" x14ac:dyDescent="0.3">
      <c r="AW51962"/>
    </row>
    <row r="52021" spans="49:49" x14ac:dyDescent="0.3">
      <c r="AW52021"/>
    </row>
    <row r="52022" spans="49:49" x14ac:dyDescent="0.3">
      <c r="AW52022"/>
    </row>
    <row r="52081" spans="49:49" x14ac:dyDescent="0.3">
      <c r="AW52081"/>
    </row>
    <row r="52082" spans="49:49" x14ac:dyDescent="0.3">
      <c r="AW52082"/>
    </row>
    <row r="52141" spans="49:49" x14ac:dyDescent="0.3">
      <c r="AW52141"/>
    </row>
    <row r="52142" spans="49:49" x14ac:dyDescent="0.3">
      <c r="AW52142"/>
    </row>
    <row r="52201" spans="49:49" x14ac:dyDescent="0.3">
      <c r="AW52201"/>
    </row>
    <row r="52202" spans="49:49" x14ac:dyDescent="0.3">
      <c r="AW52202"/>
    </row>
    <row r="52261" spans="49:49" x14ac:dyDescent="0.3">
      <c r="AW52261"/>
    </row>
    <row r="52262" spans="49:49" x14ac:dyDescent="0.3">
      <c r="AW52262"/>
    </row>
    <row r="52321" spans="49:49" x14ac:dyDescent="0.3">
      <c r="AW52321"/>
    </row>
    <row r="52322" spans="49:49" x14ac:dyDescent="0.3">
      <c r="AW52322"/>
    </row>
    <row r="52381" spans="49:49" x14ac:dyDescent="0.3">
      <c r="AW52381"/>
    </row>
    <row r="52382" spans="49:49" x14ac:dyDescent="0.3">
      <c r="AW52382"/>
    </row>
    <row r="52441" spans="49:49" x14ac:dyDescent="0.3">
      <c r="AW52441"/>
    </row>
    <row r="52442" spans="49:49" x14ac:dyDescent="0.3">
      <c r="AW52442"/>
    </row>
    <row r="52501" spans="49:49" x14ac:dyDescent="0.3">
      <c r="AW52501"/>
    </row>
    <row r="52502" spans="49:49" x14ac:dyDescent="0.3">
      <c r="AW52502"/>
    </row>
    <row r="52561" spans="49:49" x14ac:dyDescent="0.3">
      <c r="AW52561"/>
    </row>
    <row r="52562" spans="49:49" x14ac:dyDescent="0.3">
      <c r="AW52562"/>
    </row>
    <row r="52621" spans="49:49" x14ac:dyDescent="0.3">
      <c r="AW52621"/>
    </row>
    <row r="52622" spans="49:49" x14ac:dyDescent="0.3">
      <c r="AW52622"/>
    </row>
    <row r="52681" spans="49:49" x14ac:dyDescent="0.3">
      <c r="AW52681"/>
    </row>
    <row r="52682" spans="49:49" x14ac:dyDescent="0.3">
      <c r="AW52682"/>
    </row>
    <row r="52741" spans="49:49" x14ac:dyDescent="0.3">
      <c r="AW52741"/>
    </row>
    <row r="52742" spans="49:49" x14ac:dyDescent="0.3">
      <c r="AW52742"/>
    </row>
    <row r="52801" spans="49:49" x14ac:dyDescent="0.3">
      <c r="AW52801"/>
    </row>
    <row r="52802" spans="49:49" x14ac:dyDescent="0.3">
      <c r="AW52802"/>
    </row>
    <row r="52861" spans="49:49" x14ac:dyDescent="0.3">
      <c r="AW52861"/>
    </row>
    <row r="52862" spans="49:49" x14ac:dyDescent="0.3">
      <c r="AW52862"/>
    </row>
    <row r="52921" spans="49:49" x14ac:dyDescent="0.3">
      <c r="AW52921"/>
    </row>
    <row r="52922" spans="49:49" x14ac:dyDescent="0.3">
      <c r="AW52922"/>
    </row>
    <row r="52981" spans="49:49" x14ac:dyDescent="0.3">
      <c r="AW52981"/>
    </row>
    <row r="52982" spans="49:49" x14ac:dyDescent="0.3">
      <c r="AW52982"/>
    </row>
    <row r="53041" spans="49:49" x14ac:dyDescent="0.3">
      <c r="AW53041"/>
    </row>
    <row r="53042" spans="49:49" x14ac:dyDescent="0.3">
      <c r="AW53042"/>
    </row>
    <row r="53101" spans="49:49" x14ac:dyDescent="0.3">
      <c r="AW53101"/>
    </row>
    <row r="53102" spans="49:49" x14ac:dyDescent="0.3">
      <c r="AW53102"/>
    </row>
    <row r="53161" spans="49:49" x14ac:dyDescent="0.3">
      <c r="AW53161"/>
    </row>
    <row r="53162" spans="49:49" x14ac:dyDescent="0.3">
      <c r="AW53162"/>
    </row>
    <row r="53221" spans="49:49" x14ac:dyDescent="0.3">
      <c r="AW53221"/>
    </row>
    <row r="53222" spans="49:49" x14ac:dyDescent="0.3">
      <c r="AW53222"/>
    </row>
    <row r="53281" spans="49:49" x14ac:dyDescent="0.3">
      <c r="AW53281"/>
    </row>
    <row r="53282" spans="49:49" x14ac:dyDescent="0.3">
      <c r="AW53282"/>
    </row>
    <row r="53341" spans="49:49" x14ac:dyDescent="0.3">
      <c r="AW53341"/>
    </row>
    <row r="53342" spans="49:49" x14ac:dyDescent="0.3">
      <c r="AW53342"/>
    </row>
    <row r="53401" spans="49:49" x14ac:dyDescent="0.3">
      <c r="AW53401"/>
    </row>
    <row r="53402" spans="49:49" x14ac:dyDescent="0.3">
      <c r="AW53402"/>
    </row>
    <row r="53461" spans="49:49" x14ac:dyDescent="0.3">
      <c r="AW53461"/>
    </row>
    <row r="53462" spans="49:49" x14ac:dyDescent="0.3">
      <c r="AW53462"/>
    </row>
    <row r="53521" spans="49:49" x14ac:dyDescent="0.3">
      <c r="AW53521"/>
    </row>
    <row r="53522" spans="49:49" x14ac:dyDescent="0.3">
      <c r="AW53522"/>
    </row>
    <row r="53581" spans="49:49" x14ac:dyDescent="0.3">
      <c r="AW53581"/>
    </row>
    <row r="53582" spans="49:49" x14ac:dyDescent="0.3">
      <c r="AW53582"/>
    </row>
    <row r="53641" spans="49:49" x14ac:dyDescent="0.3">
      <c r="AW53641"/>
    </row>
    <row r="53642" spans="49:49" x14ac:dyDescent="0.3">
      <c r="AW53642"/>
    </row>
    <row r="53701" spans="49:49" x14ac:dyDescent="0.3">
      <c r="AW53701"/>
    </row>
    <row r="53702" spans="49:49" x14ac:dyDescent="0.3">
      <c r="AW53702"/>
    </row>
    <row r="53761" spans="49:49" x14ac:dyDescent="0.3">
      <c r="AW53761"/>
    </row>
    <row r="53762" spans="49:49" x14ac:dyDescent="0.3">
      <c r="AW53762"/>
    </row>
    <row r="53821" spans="49:49" x14ac:dyDescent="0.3">
      <c r="AW53821"/>
    </row>
    <row r="53822" spans="49:49" x14ac:dyDescent="0.3">
      <c r="AW53822"/>
    </row>
    <row r="53881" spans="49:49" x14ac:dyDescent="0.3">
      <c r="AW53881"/>
    </row>
    <row r="53882" spans="49:49" x14ac:dyDescent="0.3">
      <c r="AW53882"/>
    </row>
    <row r="53941" spans="49:49" x14ac:dyDescent="0.3">
      <c r="AW53941"/>
    </row>
    <row r="53942" spans="49:49" x14ac:dyDescent="0.3">
      <c r="AW53942"/>
    </row>
    <row r="54001" spans="49:49" x14ac:dyDescent="0.3">
      <c r="AW54001"/>
    </row>
    <row r="54002" spans="49:49" x14ac:dyDescent="0.3">
      <c r="AW54002"/>
    </row>
    <row r="54061" spans="49:49" x14ac:dyDescent="0.3">
      <c r="AW54061"/>
    </row>
    <row r="54062" spans="49:49" x14ac:dyDescent="0.3">
      <c r="AW54062"/>
    </row>
    <row r="54121" spans="49:49" x14ac:dyDescent="0.3">
      <c r="AW54121"/>
    </row>
    <row r="54122" spans="49:49" x14ac:dyDescent="0.3">
      <c r="AW54122"/>
    </row>
    <row r="54181" spans="49:49" x14ac:dyDescent="0.3">
      <c r="AW54181"/>
    </row>
    <row r="54182" spans="49:49" x14ac:dyDescent="0.3">
      <c r="AW54182"/>
    </row>
    <row r="54241" spans="49:49" x14ac:dyDescent="0.3">
      <c r="AW54241"/>
    </row>
    <row r="54242" spans="49:49" x14ac:dyDescent="0.3">
      <c r="AW54242"/>
    </row>
    <row r="54301" spans="49:49" x14ac:dyDescent="0.3">
      <c r="AW54301"/>
    </row>
    <row r="54302" spans="49:49" x14ac:dyDescent="0.3">
      <c r="AW54302"/>
    </row>
    <row r="54361" spans="49:49" x14ac:dyDescent="0.3">
      <c r="AW54361"/>
    </row>
    <row r="54362" spans="49:49" x14ac:dyDescent="0.3">
      <c r="AW54362"/>
    </row>
    <row r="54421" spans="49:49" x14ac:dyDescent="0.3">
      <c r="AW54421"/>
    </row>
    <row r="54422" spans="49:49" x14ac:dyDescent="0.3">
      <c r="AW54422"/>
    </row>
    <row r="54481" spans="49:49" x14ac:dyDescent="0.3">
      <c r="AW54481"/>
    </row>
    <row r="54482" spans="49:49" x14ac:dyDescent="0.3">
      <c r="AW54482"/>
    </row>
    <row r="54541" spans="49:49" x14ac:dyDescent="0.3">
      <c r="AW54541"/>
    </row>
    <row r="54542" spans="49:49" x14ac:dyDescent="0.3">
      <c r="AW54542"/>
    </row>
    <row r="54601" spans="49:49" x14ac:dyDescent="0.3">
      <c r="AW54601"/>
    </row>
    <row r="54602" spans="49:49" x14ac:dyDescent="0.3">
      <c r="AW54602"/>
    </row>
    <row r="54661" spans="49:49" x14ac:dyDescent="0.3">
      <c r="AW54661"/>
    </row>
    <row r="54662" spans="49:49" x14ac:dyDescent="0.3">
      <c r="AW54662"/>
    </row>
    <row r="54721" spans="49:49" x14ac:dyDescent="0.3">
      <c r="AW54721"/>
    </row>
    <row r="54722" spans="49:49" x14ac:dyDescent="0.3">
      <c r="AW54722"/>
    </row>
    <row r="54781" spans="49:49" x14ac:dyDescent="0.3">
      <c r="AW54781"/>
    </row>
    <row r="54782" spans="49:49" x14ac:dyDescent="0.3">
      <c r="AW54782"/>
    </row>
    <row r="54841" spans="49:49" x14ac:dyDescent="0.3">
      <c r="AW54841"/>
    </row>
    <row r="54842" spans="49:49" x14ac:dyDescent="0.3">
      <c r="AW54842"/>
    </row>
    <row r="54901" spans="49:49" x14ac:dyDescent="0.3">
      <c r="AW54901"/>
    </row>
    <row r="54902" spans="49:49" x14ac:dyDescent="0.3">
      <c r="AW54902"/>
    </row>
    <row r="54961" spans="49:49" x14ac:dyDescent="0.3">
      <c r="AW54961"/>
    </row>
    <row r="54962" spans="49:49" x14ac:dyDescent="0.3">
      <c r="AW54962"/>
    </row>
    <row r="55021" spans="49:49" x14ac:dyDescent="0.3">
      <c r="AW55021"/>
    </row>
    <row r="55022" spans="49:49" x14ac:dyDescent="0.3">
      <c r="AW55022"/>
    </row>
    <row r="55081" spans="49:49" x14ac:dyDescent="0.3">
      <c r="AW55081"/>
    </row>
    <row r="55082" spans="49:49" x14ac:dyDescent="0.3">
      <c r="AW55082"/>
    </row>
    <row r="55141" spans="49:49" x14ac:dyDescent="0.3">
      <c r="AW55141"/>
    </row>
    <row r="55142" spans="49:49" x14ac:dyDescent="0.3">
      <c r="AW55142"/>
    </row>
    <row r="55201" spans="49:49" x14ac:dyDescent="0.3">
      <c r="AW55201"/>
    </row>
    <row r="55202" spans="49:49" x14ac:dyDescent="0.3">
      <c r="AW55202"/>
    </row>
    <row r="55261" spans="49:49" x14ac:dyDescent="0.3">
      <c r="AW55261"/>
    </row>
    <row r="55262" spans="49:49" x14ac:dyDescent="0.3">
      <c r="AW55262"/>
    </row>
    <row r="55321" spans="49:49" x14ac:dyDescent="0.3">
      <c r="AW55321"/>
    </row>
    <row r="55322" spans="49:49" x14ac:dyDescent="0.3">
      <c r="AW55322"/>
    </row>
    <row r="55381" spans="49:49" x14ac:dyDescent="0.3">
      <c r="AW55381"/>
    </row>
    <row r="55382" spans="49:49" x14ac:dyDescent="0.3">
      <c r="AW55382"/>
    </row>
    <row r="55441" spans="49:49" x14ac:dyDescent="0.3">
      <c r="AW55441"/>
    </row>
    <row r="55442" spans="49:49" x14ac:dyDescent="0.3">
      <c r="AW55442"/>
    </row>
    <row r="55501" spans="49:49" x14ac:dyDescent="0.3">
      <c r="AW55501"/>
    </row>
    <row r="55502" spans="49:49" x14ac:dyDescent="0.3">
      <c r="AW55502"/>
    </row>
    <row r="55561" spans="49:49" x14ac:dyDescent="0.3">
      <c r="AW55561"/>
    </row>
    <row r="55562" spans="49:49" x14ac:dyDescent="0.3">
      <c r="AW55562"/>
    </row>
    <row r="55621" spans="49:49" x14ac:dyDescent="0.3">
      <c r="AW55621"/>
    </row>
    <row r="55622" spans="49:49" x14ac:dyDescent="0.3">
      <c r="AW55622"/>
    </row>
    <row r="55681" spans="49:49" x14ac:dyDescent="0.3">
      <c r="AW55681"/>
    </row>
    <row r="55682" spans="49:49" x14ac:dyDescent="0.3">
      <c r="AW55682"/>
    </row>
    <row r="55741" spans="49:49" x14ac:dyDescent="0.3">
      <c r="AW55741"/>
    </row>
    <row r="55742" spans="49:49" x14ac:dyDescent="0.3">
      <c r="AW55742"/>
    </row>
    <row r="55801" spans="49:49" x14ac:dyDescent="0.3">
      <c r="AW55801"/>
    </row>
    <row r="55802" spans="49:49" x14ac:dyDescent="0.3">
      <c r="AW55802"/>
    </row>
    <row r="55861" spans="49:49" x14ac:dyDescent="0.3">
      <c r="AW55861"/>
    </row>
    <row r="55862" spans="49:49" x14ac:dyDescent="0.3">
      <c r="AW55862"/>
    </row>
    <row r="55921" spans="49:49" x14ac:dyDescent="0.3">
      <c r="AW55921"/>
    </row>
    <row r="55922" spans="49:49" x14ac:dyDescent="0.3">
      <c r="AW55922"/>
    </row>
    <row r="55981" spans="49:49" x14ac:dyDescent="0.3">
      <c r="AW55981"/>
    </row>
    <row r="55982" spans="49:49" x14ac:dyDescent="0.3">
      <c r="AW55982"/>
    </row>
    <row r="56041" spans="49:49" x14ac:dyDescent="0.3">
      <c r="AW56041"/>
    </row>
    <row r="56042" spans="49:49" x14ac:dyDescent="0.3">
      <c r="AW56042"/>
    </row>
    <row r="56101" spans="49:49" x14ac:dyDescent="0.3">
      <c r="AW56101"/>
    </row>
    <row r="56102" spans="49:49" x14ac:dyDescent="0.3">
      <c r="AW56102"/>
    </row>
    <row r="56161" spans="49:49" x14ac:dyDescent="0.3">
      <c r="AW56161"/>
    </row>
    <row r="56162" spans="49:49" x14ac:dyDescent="0.3">
      <c r="AW56162"/>
    </row>
    <row r="56221" spans="49:49" x14ac:dyDescent="0.3">
      <c r="AW56221"/>
    </row>
    <row r="56222" spans="49:49" x14ac:dyDescent="0.3">
      <c r="AW56222"/>
    </row>
    <row r="56281" spans="49:49" x14ac:dyDescent="0.3">
      <c r="AW56281"/>
    </row>
    <row r="56282" spans="49:49" x14ac:dyDescent="0.3">
      <c r="AW56282"/>
    </row>
    <row r="56341" spans="49:49" x14ac:dyDescent="0.3">
      <c r="AW56341"/>
    </row>
    <row r="56342" spans="49:49" x14ac:dyDescent="0.3">
      <c r="AW56342"/>
    </row>
    <row r="56401" spans="49:49" x14ac:dyDescent="0.3">
      <c r="AW56401"/>
    </row>
    <row r="56402" spans="49:49" x14ac:dyDescent="0.3">
      <c r="AW56402"/>
    </row>
    <row r="56461" spans="49:49" x14ac:dyDescent="0.3">
      <c r="AW56461"/>
    </row>
    <row r="56462" spans="49:49" x14ac:dyDescent="0.3">
      <c r="AW56462"/>
    </row>
    <row r="56521" spans="49:49" x14ac:dyDescent="0.3">
      <c r="AW56521"/>
    </row>
    <row r="56522" spans="49:49" x14ac:dyDescent="0.3">
      <c r="AW56522"/>
    </row>
    <row r="56581" spans="49:49" x14ac:dyDescent="0.3">
      <c r="AW56581"/>
    </row>
    <row r="56582" spans="49:49" x14ac:dyDescent="0.3">
      <c r="AW56582"/>
    </row>
    <row r="56641" spans="49:49" x14ac:dyDescent="0.3">
      <c r="AW56641"/>
    </row>
    <row r="56642" spans="49:49" x14ac:dyDescent="0.3">
      <c r="AW56642"/>
    </row>
    <row r="56701" spans="49:49" x14ac:dyDescent="0.3">
      <c r="AW56701"/>
    </row>
    <row r="56702" spans="49:49" x14ac:dyDescent="0.3">
      <c r="AW56702"/>
    </row>
    <row r="56761" spans="49:49" x14ac:dyDescent="0.3">
      <c r="AW56761"/>
    </row>
    <row r="56762" spans="49:49" x14ac:dyDescent="0.3">
      <c r="AW56762"/>
    </row>
    <row r="56821" spans="49:49" x14ac:dyDescent="0.3">
      <c r="AW56821"/>
    </row>
    <row r="56822" spans="49:49" x14ac:dyDescent="0.3">
      <c r="AW56822"/>
    </row>
    <row r="56881" spans="49:49" x14ac:dyDescent="0.3">
      <c r="AW56881"/>
    </row>
    <row r="56882" spans="49:49" x14ac:dyDescent="0.3">
      <c r="AW56882"/>
    </row>
    <row r="56941" spans="49:49" x14ac:dyDescent="0.3">
      <c r="AW56941"/>
    </row>
    <row r="56942" spans="49:49" x14ac:dyDescent="0.3">
      <c r="AW56942"/>
    </row>
    <row r="57001" spans="49:49" x14ac:dyDescent="0.3">
      <c r="AW57001"/>
    </row>
    <row r="57002" spans="49:49" x14ac:dyDescent="0.3">
      <c r="AW57002"/>
    </row>
    <row r="57061" spans="49:49" x14ac:dyDescent="0.3">
      <c r="AW57061"/>
    </row>
    <row r="57062" spans="49:49" x14ac:dyDescent="0.3">
      <c r="AW57062"/>
    </row>
    <row r="57121" spans="49:49" x14ac:dyDescent="0.3">
      <c r="AW57121"/>
    </row>
    <row r="57122" spans="49:49" x14ac:dyDescent="0.3">
      <c r="AW57122"/>
    </row>
    <row r="57181" spans="49:49" x14ac:dyDescent="0.3">
      <c r="AW57181"/>
    </row>
    <row r="57182" spans="49:49" x14ac:dyDescent="0.3">
      <c r="AW57182"/>
    </row>
    <row r="57241" spans="49:49" x14ac:dyDescent="0.3">
      <c r="AW57241"/>
    </row>
    <row r="57242" spans="49:49" x14ac:dyDescent="0.3">
      <c r="AW57242"/>
    </row>
    <row r="57301" spans="49:49" x14ac:dyDescent="0.3">
      <c r="AW57301"/>
    </row>
    <row r="57302" spans="49:49" x14ac:dyDescent="0.3">
      <c r="AW57302"/>
    </row>
    <row r="57361" spans="49:49" x14ac:dyDescent="0.3">
      <c r="AW57361"/>
    </row>
    <row r="57362" spans="49:49" x14ac:dyDescent="0.3">
      <c r="AW57362"/>
    </row>
    <row r="57421" spans="49:49" x14ac:dyDescent="0.3">
      <c r="AW57421"/>
    </row>
    <row r="57422" spans="49:49" x14ac:dyDescent="0.3">
      <c r="AW57422"/>
    </row>
    <row r="57481" spans="49:49" x14ac:dyDescent="0.3">
      <c r="AW57481"/>
    </row>
    <row r="57482" spans="49:49" x14ac:dyDescent="0.3">
      <c r="AW57482"/>
    </row>
    <row r="57541" spans="49:49" x14ac:dyDescent="0.3">
      <c r="AW57541"/>
    </row>
    <row r="57542" spans="49:49" x14ac:dyDescent="0.3">
      <c r="AW57542"/>
    </row>
    <row r="57601" spans="49:49" x14ac:dyDescent="0.3">
      <c r="AW57601"/>
    </row>
    <row r="57602" spans="49:49" x14ac:dyDescent="0.3">
      <c r="AW57602"/>
    </row>
    <row r="57661" spans="49:49" x14ac:dyDescent="0.3">
      <c r="AW57661"/>
    </row>
    <row r="57662" spans="49:49" x14ac:dyDescent="0.3">
      <c r="AW57662"/>
    </row>
    <row r="57721" spans="49:49" x14ac:dyDescent="0.3">
      <c r="AW57721"/>
    </row>
    <row r="57722" spans="49:49" x14ac:dyDescent="0.3">
      <c r="AW57722"/>
    </row>
    <row r="57781" spans="49:49" x14ac:dyDescent="0.3">
      <c r="AW57781"/>
    </row>
    <row r="57782" spans="49:49" x14ac:dyDescent="0.3">
      <c r="AW57782"/>
    </row>
    <row r="57841" spans="49:49" x14ac:dyDescent="0.3">
      <c r="AW57841"/>
    </row>
    <row r="57842" spans="49:49" x14ac:dyDescent="0.3">
      <c r="AW57842"/>
    </row>
    <row r="57901" spans="49:49" x14ac:dyDescent="0.3">
      <c r="AW57901"/>
    </row>
    <row r="57902" spans="49:49" x14ac:dyDescent="0.3">
      <c r="AW57902"/>
    </row>
    <row r="57961" spans="49:49" x14ac:dyDescent="0.3">
      <c r="AW57961"/>
    </row>
    <row r="57962" spans="49:49" x14ac:dyDescent="0.3">
      <c r="AW57962"/>
    </row>
    <row r="58021" spans="49:49" x14ac:dyDescent="0.3">
      <c r="AW58021"/>
    </row>
    <row r="58022" spans="49:49" x14ac:dyDescent="0.3">
      <c r="AW58022"/>
    </row>
    <row r="58081" spans="49:49" x14ac:dyDescent="0.3">
      <c r="AW58081"/>
    </row>
    <row r="58082" spans="49:49" x14ac:dyDescent="0.3">
      <c r="AW58082"/>
    </row>
    <row r="58141" spans="49:49" x14ac:dyDescent="0.3">
      <c r="AW58141"/>
    </row>
    <row r="58142" spans="49:49" x14ac:dyDescent="0.3">
      <c r="AW58142"/>
    </row>
    <row r="58201" spans="49:49" x14ac:dyDescent="0.3">
      <c r="AW58201"/>
    </row>
    <row r="58202" spans="49:49" x14ac:dyDescent="0.3">
      <c r="AW58202"/>
    </row>
    <row r="58261" spans="49:49" x14ac:dyDescent="0.3">
      <c r="AW58261"/>
    </row>
    <row r="58262" spans="49:49" x14ac:dyDescent="0.3">
      <c r="AW58262"/>
    </row>
    <row r="58321" spans="49:49" x14ac:dyDescent="0.3">
      <c r="AW58321"/>
    </row>
    <row r="58322" spans="49:49" x14ac:dyDescent="0.3">
      <c r="AW58322"/>
    </row>
    <row r="58381" spans="49:49" x14ac:dyDescent="0.3">
      <c r="AW58381"/>
    </row>
    <row r="58382" spans="49:49" x14ac:dyDescent="0.3">
      <c r="AW58382"/>
    </row>
    <row r="58441" spans="49:49" x14ac:dyDescent="0.3">
      <c r="AW58441"/>
    </row>
    <row r="58442" spans="49:49" x14ac:dyDescent="0.3">
      <c r="AW58442"/>
    </row>
    <row r="58501" spans="49:49" x14ac:dyDescent="0.3">
      <c r="AW58501"/>
    </row>
    <row r="58502" spans="49:49" x14ac:dyDescent="0.3">
      <c r="AW58502"/>
    </row>
    <row r="58561" spans="49:49" x14ac:dyDescent="0.3">
      <c r="AW58561"/>
    </row>
    <row r="58562" spans="49:49" x14ac:dyDescent="0.3">
      <c r="AW58562"/>
    </row>
    <row r="58621" spans="49:49" x14ac:dyDescent="0.3">
      <c r="AW58621"/>
    </row>
    <row r="58622" spans="49:49" x14ac:dyDescent="0.3">
      <c r="AW58622"/>
    </row>
    <row r="58681" spans="49:49" x14ac:dyDescent="0.3">
      <c r="AW58681"/>
    </row>
    <row r="58682" spans="49:49" x14ac:dyDescent="0.3">
      <c r="AW58682"/>
    </row>
    <row r="58741" spans="49:49" x14ac:dyDescent="0.3">
      <c r="AW58741"/>
    </row>
    <row r="58742" spans="49:49" x14ac:dyDescent="0.3">
      <c r="AW58742"/>
    </row>
    <row r="58801" spans="49:49" x14ac:dyDescent="0.3">
      <c r="AW58801"/>
    </row>
    <row r="58802" spans="49:49" x14ac:dyDescent="0.3">
      <c r="AW58802"/>
    </row>
    <row r="58861" spans="49:49" x14ac:dyDescent="0.3">
      <c r="AW58861"/>
    </row>
    <row r="58862" spans="49:49" x14ac:dyDescent="0.3">
      <c r="AW58862"/>
    </row>
    <row r="58921" spans="49:49" x14ac:dyDescent="0.3">
      <c r="AW58921"/>
    </row>
    <row r="58922" spans="49:49" x14ac:dyDescent="0.3">
      <c r="AW58922"/>
    </row>
    <row r="58981" spans="49:49" x14ac:dyDescent="0.3">
      <c r="AW58981"/>
    </row>
    <row r="58982" spans="49:49" x14ac:dyDescent="0.3">
      <c r="AW58982"/>
    </row>
    <row r="59041" spans="49:49" x14ac:dyDescent="0.3">
      <c r="AW59041"/>
    </row>
    <row r="59042" spans="49:49" x14ac:dyDescent="0.3">
      <c r="AW59042"/>
    </row>
    <row r="59101" spans="49:49" x14ac:dyDescent="0.3">
      <c r="AW59101"/>
    </row>
    <row r="59102" spans="49:49" x14ac:dyDescent="0.3">
      <c r="AW59102"/>
    </row>
    <row r="59161" spans="49:49" x14ac:dyDescent="0.3">
      <c r="AW59161"/>
    </row>
    <row r="59162" spans="49:49" x14ac:dyDescent="0.3">
      <c r="AW59162"/>
    </row>
    <row r="59221" spans="49:49" x14ac:dyDescent="0.3">
      <c r="AW59221"/>
    </row>
    <row r="59222" spans="49:49" x14ac:dyDescent="0.3">
      <c r="AW59222"/>
    </row>
    <row r="59281" spans="49:49" x14ac:dyDescent="0.3">
      <c r="AW59281"/>
    </row>
    <row r="59282" spans="49:49" x14ac:dyDescent="0.3">
      <c r="AW59282"/>
    </row>
    <row r="59341" spans="49:49" x14ac:dyDescent="0.3">
      <c r="AW59341"/>
    </row>
    <row r="59342" spans="49:49" x14ac:dyDescent="0.3">
      <c r="AW59342"/>
    </row>
    <row r="59401" spans="49:49" x14ac:dyDescent="0.3">
      <c r="AW59401"/>
    </row>
    <row r="59402" spans="49:49" x14ac:dyDescent="0.3">
      <c r="AW59402"/>
    </row>
    <row r="59461" spans="49:49" x14ac:dyDescent="0.3">
      <c r="AW59461"/>
    </row>
    <row r="59462" spans="49:49" x14ac:dyDescent="0.3">
      <c r="AW59462"/>
    </row>
    <row r="59521" spans="49:49" x14ac:dyDescent="0.3">
      <c r="AW59521"/>
    </row>
    <row r="59522" spans="49:49" x14ac:dyDescent="0.3">
      <c r="AW59522"/>
    </row>
    <row r="59581" spans="49:49" x14ac:dyDescent="0.3">
      <c r="AW59581"/>
    </row>
    <row r="59582" spans="49:49" x14ac:dyDescent="0.3">
      <c r="AW59582"/>
    </row>
    <row r="59641" spans="49:49" x14ac:dyDescent="0.3">
      <c r="AW59641"/>
    </row>
    <row r="59642" spans="49:49" x14ac:dyDescent="0.3">
      <c r="AW59642"/>
    </row>
    <row r="59701" spans="49:49" x14ac:dyDescent="0.3">
      <c r="AW59701"/>
    </row>
    <row r="59702" spans="49:49" x14ac:dyDescent="0.3">
      <c r="AW59702"/>
    </row>
    <row r="59761" spans="49:49" x14ac:dyDescent="0.3">
      <c r="AW59761"/>
    </row>
    <row r="59762" spans="49:49" x14ac:dyDescent="0.3">
      <c r="AW59762"/>
    </row>
    <row r="59821" spans="49:49" x14ac:dyDescent="0.3">
      <c r="AW59821"/>
    </row>
    <row r="59822" spans="49:49" x14ac:dyDescent="0.3">
      <c r="AW59822"/>
    </row>
    <row r="59881" spans="49:49" x14ac:dyDescent="0.3">
      <c r="AW59881"/>
    </row>
    <row r="59882" spans="49:49" x14ac:dyDescent="0.3">
      <c r="AW59882"/>
    </row>
    <row r="59941" spans="49:49" x14ac:dyDescent="0.3">
      <c r="AW59941"/>
    </row>
    <row r="59942" spans="49:49" x14ac:dyDescent="0.3">
      <c r="AW59942"/>
    </row>
    <row r="60001" spans="49:49" x14ac:dyDescent="0.3">
      <c r="AW60001"/>
    </row>
    <row r="60002" spans="49:49" x14ac:dyDescent="0.3">
      <c r="AW60002"/>
    </row>
    <row r="60061" spans="49:49" x14ac:dyDescent="0.3">
      <c r="AW60061"/>
    </row>
    <row r="60062" spans="49:49" x14ac:dyDescent="0.3">
      <c r="AW60062"/>
    </row>
    <row r="60121" spans="49:49" x14ac:dyDescent="0.3">
      <c r="AW60121"/>
    </row>
    <row r="60122" spans="49:49" x14ac:dyDescent="0.3">
      <c r="AW60122"/>
    </row>
    <row r="60181" spans="49:49" x14ac:dyDescent="0.3">
      <c r="AW60181"/>
    </row>
    <row r="60182" spans="49:49" x14ac:dyDescent="0.3">
      <c r="AW60182"/>
    </row>
    <row r="60241" spans="49:49" x14ac:dyDescent="0.3">
      <c r="AW60241"/>
    </row>
    <row r="60242" spans="49:49" x14ac:dyDescent="0.3">
      <c r="AW60242"/>
    </row>
    <row r="60301" spans="49:49" x14ac:dyDescent="0.3">
      <c r="AW60301"/>
    </row>
    <row r="60302" spans="49:49" x14ac:dyDescent="0.3">
      <c r="AW60302"/>
    </row>
    <row r="60361" spans="49:49" x14ac:dyDescent="0.3">
      <c r="AW60361"/>
    </row>
    <row r="60362" spans="49:49" x14ac:dyDescent="0.3">
      <c r="AW60362"/>
    </row>
    <row r="60421" spans="49:49" x14ac:dyDescent="0.3">
      <c r="AW60421"/>
    </row>
    <row r="60422" spans="49:49" x14ac:dyDescent="0.3">
      <c r="AW60422"/>
    </row>
    <row r="60481" spans="49:49" x14ac:dyDescent="0.3">
      <c r="AW60481"/>
    </row>
    <row r="60482" spans="49:49" x14ac:dyDescent="0.3">
      <c r="AW60482"/>
    </row>
    <row r="60541" spans="49:49" x14ac:dyDescent="0.3">
      <c r="AW60541"/>
    </row>
    <row r="60542" spans="49:49" x14ac:dyDescent="0.3">
      <c r="AW60542"/>
    </row>
    <row r="60601" spans="49:49" x14ac:dyDescent="0.3">
      <c r="AW60601"/>
    </row>
    <row r="60602" spans="49:49" x14ac:dyDescent="0.3">
      <c r="AW60602"/>
    </row>
    <row r="60661" spans="49:49" x14ac:dyDescent="0.3">
      <c r="AW60661"/>
    </row>
    <row r="60662" spans="49:49" x14ac:dyDescent="0.3">
      <c r="AW60662"/>
    </row>
    <row r="60721" spans="49:49" x14ac:dyDescent="0.3">
      <c r="AW60721"/>
    </row>
    <row r="60722" spans="49:49" x14ac:dyDescent="0.3">
      <c r="AW60722"/>
    </row>
    <row r="60781" spans="49:49" x14ac:dyDescent="0.3">
      <c r="AW60781"/>
    </row>
    <row r="60782" spans="49:49" x14ac:dyDescent="0.3">
      <c r="AW60782"/>
    </row>
    <row r="60841" spans="49:49" x14ac:dyDescent="0.3">
      <c r="AW60841"/>
    </row>
    <row r="60842" spans="49:49" x14ac:dyDescent="0.3">
      <c r="AW60842"/>
    </row>
    <row r="60901" spans="49:49" x14ac:dyDescent="0.3">
      <c r="AW60901"/>
    </row>
    <row r="60902" spans="49:49" x14ac:dyDescent="0.3">
      <c r="AW60902"/>
    </row>
    <row r="60961" spans="49:49" x14ac:dyDescent="0.3">
      <c r="AW60961"/>
    </row>
    <row r="60962" spans="49:49" x14ac:dyDescent="0.3">
      <c r="AW60962"/>
    </row>
    <row r="61021" spans="49:49" x14ac:dyDescent="0.3">
      <c r="AW61021"/>
    </row>
    <row r="61022" spans="49:49" x14ac:dyDescent="0.3">
      <c r="AW61022"/>
    </row>
    <row r="61081" spans="49:49" x14ac:dyDescent="0.3">
      <c r="AW61081"/>
    </row>
    <row r="61082" spans="49:49" x14ac:dyDescent="0.3">
      <c r="AW61082"/>
    </row>
    <row r="61141" spans="49:49" x14ac:dyDescent="0.3">
      <c r="AW61141"/>
    </row>
    <row r="61142" spans="49:49" x14ac:dyDescent="0.3">
      <c r="AW61142"/>
    </row>
    <row r="61201" spans="49:49" x14ac:dyDescent="0.3">
      <c r="AW61201"/>
    </row>
    <row r="61202" spans="49:49" x14ac:dyDescent="0.3">
      <c r="AW61202"/>
    </row>
    <row r="61261" spans="49:49" x14ac:dyDescent="0.3">
      <c r="AW61261"/>
    </row>
    <row r="61262" spans="49:49" x14ac:dyDescent="0.3">
      <c r="AW61262"/>
    </row>
    <row r="61321" spans="49:49" x14ac:dyDescent="0.3">
      <c r="AW61321"/>
    </row>
    <row r="61322" spans="49:49" x14ac:dyDescent="0.3">
      <c r="AW61322"/>
    </row>
    <row r="61381" spans="49:49" x14ac:dyDescent="0.3">
      <c r="AW61381"/>
    </row>
    <row r="61382" spans="49:49" x14ac:dyDescent="0.3">
      <c r="AW61382"/>
    </row>
    <row r="61441" spans="49:49" x14ac:dyDescent="0.3">
      <c r="AW61441"/>
    </row>
    <row r="61442" spans="49:49" x14ac:dyDescent="0.3">
      <c r="AW61442"/>
    </row>
    <row r="61501" spans="49:49" x14ac:dyDescent="0.3">
      <c r="AW61501"/>
    </row>
    <row r="61502" spans="49:49" x14ac:dyDescent="0.3">
      <c r="AW61502"/>
    </row>
    <row r="61561" spans="49:49" x14ac:dyDescent="0.3">
      <c r="AW61561"/>
    </row>
    <row r="61562" spans="49:49" x14ac:dyDescent="0.3">
      <c r="AW61562"/>
    </row>
    <row r="61621" spans="49:49" x14ac:dyDescent="0.3">
      <c r="AW61621"/>
    </row>
    <row r="61622" spans="49:49" x14ac:dyDescent="0.3">
      <c r="AW61622"/>
    </row>
    <row r="61681" spans="49:49" x14ac:dyDescent="0.3">
      <c r="AW61681"/>
    </row>
    <row r="61682" spans="49:49" x14ac:dyDescent="0.3">
      <c r="AW61682"/>
    </row>
    <row r="61741" spans="49:49" x14ac:dyDescent="0.3">
      <c r="AW61741"/>
    </row>
    <row r="61742" spans="49:49" x14ac:dyDescent="0.3">
      <c r="AW61742"/>
    </row>
    <row r="61801" spans="49:49" x14ac:dyDescent="0.3">
      <c r="AW61801"/>
    </row>
    <row r="61802" spans="49:49" x14ac:dyDescent="0.3">
      <c r="AW61802"/>
    </row>
    <row r="61861" spans="49:49" x14ac:dyDescent="0.3">
      <c r="AW61861"/>
    </row>
    <row r="61862" spans="49:49" x14ac:dyDescent="0.3">
      <c r="AW61862"/>
    </row>
    <row r="61921" spans="49:49" x14ac:dyDescent="0.3">
      <c r="AW61921"/>
    </row>
    <row r="61922" spans="49:49" x14ac:dyDescent="0.3">
      <c r="AW61922"/>
    </row>
    <row r="61981" spans="49:49" x14ac:dyDescent="0.3">
      <c r="AW61981"/>
    </row>
    <row r="61982" spans="49:49" x14ac:dyDescent="0.3">
      <c r="AW61982"/>
    </row>
    <row r="62041" spans="49:49" x14ac:dyDescent="0.3">
      <c r="AW62041"/>
    </row>
    <row r="62042" spans="49:49" x14ac:dyDescent="0.3">
      <c r="AW62042"/>
    </row>
    <row r="62101" spans="49:49" x14ac:dyDescent="0.3">
      <c r="AW62101"/>
    </row>
    <row r="62102" spans="49:49" x14ac:dyDescent="0.3">
      <c r="AW62102"/>
    </row>
    <row r="62161" spans="49:49" x14ac:dyDescent="0.3">
      <c r="AW62161"/>
    </row>
    <row r="62162" spans="49:49" x14ac:dyDescent="0.3">
      <c r="AW62162"/>
    </row>
    <row r="62221" spans="49:49" x14ac:dyDescent="0.3">
      <c r="AW62221"/>
    </row>
    <row r="62222" spans="49:49" x14ac:dyDescent="0.3">
      <c r="AW62222"/>
    </row>
    <row r="62281" spans="49:49" x14ac:dyDescent="0.3">
      <c r="AW62281"/>
    </row>
    <row r="62282" spans="49:49" x14ac:dyDescent="0.3">
      <c r="AW62282"/>
    </row>
    <row r="62341" spans="49:49" x14ac:dyDescent="0.3">
      <c r="AW62341"/>
    </row>
    <row r="62342" spans="49:49" x14ac:dyDescent="0.3">
      <c r="AW62342"/>
    </row>
    <row r="62401" spans="49:49" x14ac:dyDescent="0.3">
      <c r="AW62401"/>
    </row>
    <row r="62402" spans="49:49" x14ac:dyDescent="0.3">
      <c r="AW62402"/>
    </row>
    <row r="62461" spans="49:49" x14ac:dyDescent="0.3">
      <c r="AW62461"/>
    </row>
    <row r="62462" spans="49:49" x14ac:dyDescent="0.3">
      <c r="AW62462"/>
    </row>
    <row r="62521" spans="49:49" x14ac:dyDescent="0.3">
      <c r="AW62521"/>
    </row>
    <row r="62522" spans="49:49" x14ac:dyDescent="0.3">
      <c r="AW62522"/>
    </row>
    <row r="62581" spans="49:49" x14ac:dyDescent="0.3">
      <c r="AW62581"/>
    </row>
    <row r="62582" spans="49:49" x14ac:dyDescent="0.3">
      <c r="AW62582"/>
    </row>
    <row r="62641" spans="49:49" x14ac:dyDescent="0.3">
      <c r="AW62641"/>
    </row>
    <row r="62642" spans="49:49" x14ac:dyDescent="0.3">
      <c r="AW62642"/>
    </row>
    <row r="62701" spans="49:49" x14ac:dyDescent="0.3">
      <c r="AW62701"/>
    </row>
    <row r="62702" spans="49:49" x14ac:dyDescent="0.3">
      <c r="AW62702"/>
    </row>
    <row r="62761" spans="49:49" x14ac:dyDescent="0.3">
      <c r="AW62761"/>
    </row>
    <row r="62762" spans="49:49" x14ac:dyDescent="0.3">
      <c r="AW62762"/>
    </row>
    <row r="62821" spans="49:49" x14ac:dyDescent="0.3">
      <c r="AW62821"/>
    </row>
    <row r="62822" spans="49:49" x14ac:dyDescent="0.3">
      <c r="AW62822"/>
    </row>
    <row r="62881" spans="49:49" x14ac:dyDescent="0.3">
      <c r="AW62881"/>
    </row>
    <row r="62882" spans="49:49" x14ac:dyDescent="0.3">
      <c r="AW62882"/>
    </row>
    <row r="62941" spans="49:49" x14ac:dyDescent="0.3">
      <c r="AW62941"/>
    </row>
    <row r="62942" spans="49:49" x14ac:dyDescent="0.3">
      <c r="AW62942"/>
    </row>
    <row r="63001" spans="49:49" x14ac:dyDescent="0.3">
      <c r="AW63001"/>
    </row>
    <row r="63002" spans="49:49" x14ac:dyDescent="0.3">
      <c r="AW63002"/>
    </row>
    <row r="63061" spans="49:49" x14ac:dyDescent="0.3">
      <c r="AW63061"/>
    </row>
    <row r="63062" spans="49:49" x14ac:dyDescent="0.3">
      <c r="AW63062"/>
    </row>
    <row r="63121" spans="49:49" x14ac:dyDescent="0.3">
      <c r="AW63121"/>
    </row>
    <row r="63122" spans="49:49" x14ac:dyDescent="0.3">
      <c r="AW63122"/>
    </row>
    <row r="63181" spans="49:49" x14ac:dyDescent="0.3">
      <c r="AW63181"/>
    </row>
    <row r="63182" spans="49:49" x14ac:dyDescent="0.3">
      <c r="AW63182"/>
    </row>
    <row r="63241" spans="49:49" x14ac:dyDescent="0.3">
      <c r="AW63241"/>
    </row>
    <row r="63242" spans="49:49" x14ac:dyDescent="0.3">
      <c r="AW63242"/>
    </row>
    <row r="63301" spans="49:49" x14ac:dyDescent="0.3">
      <c r="AW63301"/>
    </row>
    <row r="63302" spans="49:49" x14ac:dyDescent="0.3">
      <c r="AW63302"/>
    </row>
    <row r="63361" spans="49:49" x14ac:dyDescent="0.3">
      <c r="AW63361"/>
    </row>
    <row r="63362" spans="49:49" x14ac:dyDescent="0.3">
      <c r="AW63362"/>
    </row>
    <row r="63421" spans="49:49" x14ac:dyDescent="0.3">
      <c r="AW63421"/>
    </row>
    <row r="63422" spans="49:49" x14ac:dyDescent="0.3">
      <c r="AW63422"/>
    </row>
    <row r="63481" spans="49:49" x14ac:dyDescent="0.3">
      <c r="AW63481"/>
    </row>
    <row r="63482" spans="49:49" x14ac:dyDescent="0.3">
      <c r="AW63482"/>
    </row>
    <row r="63541" spans="49:49" x14ac:dyDescent="0.3">
      <c r="AW63541"/>
    </row>
    <row r="63542" spans="49:49" x14ac:dyDescent="0.3">
      <c r="AW63542"/>
    </row>
    <row r="63601" spans="49:49" x14ac:dyDescent="0.3">
      <c r="AW63601"/>
    </row>
    <row r="63602" spans="49:49" x14ac:dyDescent="0.3">
      <c r="AW63602"/>
    </row>
    <row r="63661" spans="49:49" x14ac:dyDescent="0.3">
      <c r="AW63661"/>
    </row>
    <row r="63662" spans="49:49" x14ac:dyDescent="0.3">
      <c r="AW63662"/>
    </row>
    <row r="63721" spans="49:49" x14ac:dyDescent="0.3">
      <c r="AW63721"/>
    </row>
    <row r="63722" spans="49:49" x14ac:dyDescent="0.3">
      <c r="AW63722"/>
    </row>
    <row r="63781" spans="49:49" x14ac:dyDescent="0.3">
      <c r="AW63781"/>
    </row>
    <row r="63782" spans="49:49" x14ac:dyDescent="0.3">
      <c r="AW63782"/>
    </row>
    <row r="63841" spans="49:49" x14ac:dyDescent="0.3">
      <c r="AW63841"/>
    </row>
    <row r="63842" spans="49:49" x14ac:dyDescent="0.3">
      <c r="AW63842"/>
    </row>
    <row r="63901" spans="49:49" x14ac:dyDescent="0.3">
      <c r="AW63901"/>
    </row>
    <row r="63902" spans="49:49" x14ac:dyDescent="0.3">
      <c r="AW63902"/>
    </row>
    <row r="63961" spans="49:49" x14ac:dyDescent="0.3">
      <c r="AW63961"/>
    </row>
    <row r="63962" spans="49:49" x14ac:dyDescent="0.3">
      <c r="AW63962"/>
    </row>
    <row r="64021" spans="49:49" x14ac:dyDescent="0.3">
      <c r="AW64021"/>
    </row>
    <row r="64022" spans="49:49" x14ac:dyDescent="0.3">
      <c r="AW64022"/>
    </row>
    <row r="64081" spans="49:49" x14ac:dyDescent="0.3">
      <c r="AW64081"/>
    </row>
    <row r="64082" spans="49:49" x14ac:dyDescent="0.3">
      <c r="AW64082"/>
    </row>
    <row r="64141" spans="49:49" x14ac:dyDescent="0.3">
      <c r="AW64141"/>
    </row>
    <row r="64142" spans="49:49" x14ac:dyDescent="0.3">
      <c r="AW64142"/>
    </row>
    <row r="64201" spans="49:49" x14ac:dyDescent="0.3">
      <c r="AW64201"/>
    </row>
    <row r="64202" spans="49:49" x14ac:dyDescent="0.3">
      <c r="AW64202"/>
    </row>
    <row r="64261" spans="49:49" x14ac:dyDescent="0.3">
      <c r="AW64261"/>
    </row>
    <row r="64262" spans="49:49" x14ac:dyDescent="0.3">
      <c r="AW64262"/>
    </row>
    <row r="64321" spans="49:49" x14ac:dyDescent="0.3">
      <c r="AW64321"/>
    </row>
    <row r="64322" spans="49:49" x14ac:dyDescent="0.3">
      <c r="AW64322"/>
    </row>
    <row r="64381" spans="49:49" x14ac:dyDescent="0.3">
      <c r="AW64381"/>
    </row>
    <row r="64382" spans="49:49" x14ac:dyDescent="0.3">
      <c r="AW64382"/>
    </row>
    <row r="64441" spans="49:49" x14ac:dyDescent="0.3">
      <c r="AW64441"/>
    </row>
    <row r="64442" spans="49:49" x14ac:dyDescent="0.3">
      <c r="AW64442"/>
    </row>
    <row r="64501" spans="49:49" x14ac:dyDescent="0.3">
      <c r="AW64501"/>
    </row>
    <row r="64502" spans="49:49" x14ac:dyDescent="0.3">
      <c r="AW64502"/>
    </row>
    <row r="64561" spans="49:49" x14ac:dyDescent="0.3">
      <c r="AW64561"/>
    </row>
    <row r="64562" spans="49:49" x14ac:dyDescent="0.3">
      <c r="AW64562"/>
    </row>
    <row r="64621" spans="49:49" x14ac:dyDescent="0.3">
      <c r="AW64621"/>
    </row>
    <row r="64622" spans="49:49" x14ac:dyDescent="0.3">
      <c r="AW64622"/>
    </row>
    <row r="64681" spans="49:49" x14ac:dyDescent="0.3">
      <c r="AW64681"/>
    </row>
    <row r="64682" spans="49:49" x14ac:dyDescent="0.3">
      <c r="AW64682"/>
    </row>
    <row r="64741" spans="49:49" x14ac:dyDescent="0.3">
      <c r="AW64741"/>
    </row>
    <row r="64742" spans="49:49" x14ac:dyDescent="0.3">
      <c r="AW64742"/>
    </row>
    <row r="64801" spans="49:49" x14ac:dyDescent="0.3">
      <c r="AW64801"/>
    </row>
    <row r="64802" spans="49:49" x14ac:dyDescent="0.3">
      <c r="AW64802"/>
    </row>
    <row r="64861" spans="49:49" x14ac:dyDescent="0.3">
      <c r="AW64861"/>
    </row>
    <row r="64862" spans="49:49" x14ac:dyDescent="0.3">
      <c r="AW64862"/>
    </row>
    <row r="64921" spans="49:49" x14ac:dyDescent="0.3">
      <c r="AW64921"/>
    </row>
    <row r="64922" spans="49:49" x14ac:dyDescent="0.3">
      <c r="AW64922"/>
    </row>
    <row r="64981" spans="49:49" x14ac:dyDescent="0.3">
      <c r="AW64981"/>
    </row>
    <row r="64982" spans="49:49" x14ac:dyDescent="0.3">
      <c r="AW64982"/>
    </row>
    <row r="65041" spans="49:49" x14ac:dyDescent="0.3">
      <c r="AW65041"/>
    </row>
    <row r="65042" spans="49:49" x14ac:dyDescent="0.3">
      <c r="AW65042"/>
    </row>
    <row r="65101" spans="49:49" x14ac:dyDescent="0.3">
      <c r="AW65101"/>
    </row>
    <row r="65102" spans="49:49" x14ac:dyDescent="0.3">
      <c r="AW65102"/>
    </row>
    <row r="65161" spans="49:49" x14ac:dyDescent="0.3">
      <c r="AW65161"/>
    </row>
    <row r="65162" spans="49:49" x14ac:dyDescent="0.3">
      <c r="AW65162"/>
    </row>
    <row r="65221" spans="49:49" x14ac:dyDescent="0.3">
      <c r="AW65221"/>
    </row>
    <row r="65222" spans="49:49" x14ac:dyDescent="0.3">
      <c r="AW65222"/>
    </row>
    <row r="65281" spans="49:49" x14ac:dyDescent="0.3">
      <c r="AW65281"/>
    </row>
    <row r="65282" spans="49:49" x14ac:dyDescent="0.3">
      <c r="AW65282"/>
    </row>
    <row r="65341" spans="49:49" x14ac:dyDescent="0.3">
      <c r="AW65341"/>
    </row>
    <row r="65342" spans="49:49" x14ac:dyDescent="0.3">
      <c r="AW65342"/>
    </row>
    <row r="65401" spans="49:49" x14ac:dyDescent="0.3">
      <c r="AW65401"/>
    </row>
    <row r="65402" spans="49:49" x14ac:dyDescent="0.3">
      <c r="AW65402"/>
    </row>
    <row r="65461" spans="49:49" x14ac:dyDescent="0.3">
      <c r="AW65461"/>
    </row>
    <row r="65462" spans="49:49" x14ac:dyDescent="0.3">
      <c r="AW65462"/>
    </row>
    <row r="65521" spans="49:49" x14ac:dyDescent="0.3">
      <c r="AW65521"/>
    </row>
    <row r="65522" spans="49:49" x14ac:dyDescent="0.3">
      <c r="AW65522"/>
    </row>
    <row r="65581" spans="49:49" x14ac:dyDescent="0.3">
      <c r="AW65581"/>
    </row>
    <row r="65582" spans="49:49" x14ac:dyDescent="0.3">
      <c r="AW65582"/>
    </row>
    <row r="65641" spans="49:49" x14ac:dyDescent="0.3">
      <c r="AW65641"/>
    </row>
    <row r="65642" spans="49:49" x14ac:dyDescent="0.3">
      <c r="AW65642"/>
    </row>
    <row r="65701" spans="49:49" x14ac:dyDescent="0.3">
      <c r="AW65701"/>
    </row>
    <row r="65702" spans="49:49" x14ac:dyDescent="0.3">
      <c r="AW65702"/>
    </row>
    <row r="65761" spans="49:49" x14ac:dyDescent="0.3">
      <c r="AW65761"/>
    </row>
    <row r="65762" spans="49:49" x14ac:dyDescent="0.3">
      <c r="AW65762"/>
    </row>
    <row r="65821" spans="49:49" x14ac:dyDescent="0.3">
      <c r="AW65821"/>
    </row>
    <row r="65822" spans="49:49" x14ac:dyDescent="0.3">
      <c r="AW65822"/>
    </row>
    <row r="65881" spans="49:49" x14ac:dyDescent="0.3">
      <c r="AW65881"/>
    </row>
    <row r="65882" spans="49:49" x14ac:dyDescent="0.3">
      <c r="AW65882"/>
    </row>
    <row r="65941" spans="49:49" x14ac:dyDescent="0.3">
      <c r="AW65941"/>
    </row>
    <row r="65942" spans="49:49" x14ac:dyDescent="0.3">
      <c r="AW65942"/>
    </row>
    <row r="66001" spans="49:49" x14ac:dyDescent="0.3">
      <c r="AW66001"/>
    </row>
    <row r="66002" spans="49:49" x14ac:dyDescent="0.3">
      <c r="AW66002"/>
    </row>
    <row r="66061" spans="49:49" x14ac:dyDescent="0.3">
      <c r="AW66061"/>
    </row>
    <row r="66062" spans="49:49" x14ac:dyDescent="0.3">
      <c r="AW66062"/>
    </row>
    <row r="66121" spans="49:49" x14ac:dyDescent="0.3">
      <c r="AW66121"/>
    </row>
    <row r="66122" spans="49:49" x14ac:dyDescent="0.3">
      <c r="AW66122"/>
    </row>
    <row r="66181" spans="49:49" x14ac:dyDescent="0.3">
      <c r="AW66181"/>
    </row>
    <row r="66182" spans="49:49" x14ac:dyDescent="0.3">
      <c r="AW66182"/>
    </row>
    <row r="66241" spans="49:49" x14ac:dyDescent="0.3">
      <c r="AW66241"/>
    </row>
    <row r="66242" spans="49:49" x14ac:dyDescent="0.3">
      <c r="AW66242"/>
    </row>
    <row r="66301" spans="49:49" x14ac:dyDescent="0.3">
      <c r="AW66301"/>
    </row>
    <row r="66302" spans="49:49" x14ac:dyDescent="0.3">
      <c r="AW66302"/>
    </row>
    <row r="66361" spans="49:49" x14ac:dyDescent="0.3">
      <c r="AW66361"/>
    </row>
    <row r="66362" spans="49:49" x14ac:dyDescent="0.3">
      <c r="AW66362"/>
    </row>
    <row r="66421" spans="49:49" x14ac:dyDescent="0.3">
      <c r="AW66421"/>
    </row>
    <row r="66422" spans="49:49" x14ac:dyDescent="0.3">
      <c r="AW66422"/>
    </row>
    <row r="66481" spans="49:49" x14ac:dyDescent="0.3">
      <c r="AW66481"/>
    </row>
    <row r="66482" spans="49:49" x14ac:dyDescent="0.3">
      <c r="AW66482"/>
    </row>
    <row r="66541" spans="49:49" x14ac:dyDescent="0.3">
      <c r="AW66541"/>
    </row>
    <row r="66542" spans="49:49" x14ac:dyDescent="0.3">
      <c r="AW66542"/>
    </row>
    <row r="66601" spans="49:49" x14ac:dyDescent="0.3">
      <c r="AW66601"/>
    </row>
    <row r="66602" spans="49:49" x14ac:dyDescent="0.3">
      <c r="AW66602"/>
    </row>
    <row r="66661" spans="49:49" x14ac:dyDescent="0.3">
      <c r="AW66661"/>
    </row>
    <row r="66662" spans="49:49" x14ac:dyDescent="0.3">
      <c r="AW66662"/>
    </row>
    <row r="66721" spans="49:49" x14ac:dyDescent="0.3">
      <c r="AW66721"/>
    </row>
    <row r="66722" spans="49:49" x14ac:dyDescent="0.3">
      <c r="AW66722"/>
    </row>
    <row r="66781" spans="49:49" x14ac:dyDescent="0.3">
      <c r="AW66781"/>
    </row>
    <row r="66782" spans="49:49" x14ac:dyDescent="0.3">
      <c r="AW66782"/>
    </row>
    <row r="66841" spans="49:49" x14ac:dyDescent="0.3">
      <c r="AW66841"/>
    </row>
    <row r="66842" spans="49:49" x14ac:dyDescent="0.3">
      <c r="AW66842"/>
    </row>
    <row r="66901" spans="49:49" x14ac:dyDescent="0.3">
      <c r="AW66901"/>
    </row>
    <row r="66902" spans="49:49" x14ac:dyDescent="0.3">
      <c r="AW66902"/>
    </row>
    <row r="66961" spans="49:49" x14ac:dyDescent="0.3">
      <c r="AW66961"/>
    </row>
    <row r="66962" spans="49:49" x14ac:dyDescent="0.3">
      <c r="AW66962"/>
    </row>
    <row r="67021" spans="49:49" x14ac:dyDescent="0.3">
      <c r="AW67021"/>
    </row>
    <row r="67022" spans="49:49" x14ac:dyDescent="0.3">
      <c r="AW67022"/>
    </row>
    <row r="67081" spans="49:49" x14ac:dyDescent="0.3">
      <c r="AW67081"/>
    </row>
    <row r="67082" spans="49:49" x14ac:dyDescent="0.3">
      <c r="AW67082"/>
    </row>
    <row r="67141" spans="49:49" x14ac:dyDescent="0.3">
      <c r="AW67141"/>
    </row>
    <row r="67142" spans="49:49" x14ac:dyDescent="0.3">
      <c r="AW67142"/>
    </row>
    <row r="67201" spans="49:49" x14ac:dyDescent="0.3">
      <c r="AW67201"/>
    </row>
    <row r="67202" spans="49:49" x14ac:dyDescent="0.3">
      <c r="AW67202"/>
    </row>
    <row r="67261" spans="49:49" x14ac:dyDescent="0.3">
      <c r="AW67261"/>
    </row>
    <row r="67262" spans="49:49" x14ac:dyDescent="0.3">
      <c r="AW67262"/>
    </row>
    <row r="67321" spans="49:49" x14ac:dyDescent="0.3">
      <c r="AW67321"/>
    </row>
    <row r="67322" spans="49:49" x14ac:dyDescent="0.3">
      <c r="AW67322"/>
    </row>
    <row r="67381" spans="49:49" x14ac:dyDescent="0.3">
      <c r="AW67381"/>
    </row>
    <row r="67382" spans="49:49" x14ac:dyDescent="0.3">
      <c r="AW67382"/>
    </row>
    <row r="67441" spans="49:49" x14ac:dyDescent="0.3">
      <c r="AW67441"/>
    </row>
    <row r="67442" spans="49:49" x14ac:dyDescent="0.3">
      <c r="AW67442"/>
    </row>
    <row r="67501" spans="49:49" x14ac:dyDescent="0.3">
      <c r="AW67501"/>
    </row>
    <row r="67502" spans="49:49" x14ac:dyDescent="0.3">
      <c r="AW67502"/>
    </row>
    <row r="67561" spans="49:49" x14ac:dyDescent="0.3">
      <c r="AW67561"/>
    </row>
    <row r="67562" spans="49:49" x14ac:dyDescent="0.3">
      <c r="AW67562"/>
    </row>
    <row r="67621" spans="49:49" x14ac:dyDescent="0.3">
      <c r="AW67621"/>
    </row>
    <row r="67622" spans="49:49" x14ac:dyDescent="0.3">
      <c r="AW67622"/>
    </row>
    <row r="67681" spans="49:49" x14ac:dyDescent="0.3">
      <c r="AW67681"/>
    </row>
    <row r="67682" spans="49:49" x14ac:dyDescent="0.3">
      <c r="AW67682"/>
    </row>
    <row r="67741" spans="49:49" x14ac:dyDescent="0.3">
      <c r="AW67741"/>
    </row>
    <row r="67742" spans="49:49" x14ac:dyDescent="0.3">
      <c r="AW67742"/>
    </row>
    <row r="67801" spans="49:49" x14ac:dyDescent="0.3">
      <c r="AW67801"/>
    </row>
    <row r="67802" spans="49:49" x14ac:dyDescent="0.3">
      <c r="AW67802"/>
    </row>
    <row r="67861" spans="49:49" x14ac:dyDescent="0.3">
      <c r="AW67861"/>
    </row>
    <row r="67862" spans="49:49" x14ac:dyDescent="0.3">
      <c r="AW67862"/>
    </row>
    <row r="67921" spans="49:49" x14ac:dyDescent="0.3">
      <c r="AW67921"/>
    </row>
    <row r="67922" spans="49:49" x14ac:dyDescent="0.3">
      <c r="AW67922"/>
    </row>
    <row r="67981" spans="49:49" x14ac:dyDescent="0.3">
      <c r="AW67981"/>
    </row>
    <row r="67982" spans="49:49" x14ac:dyDescent="0.3">
      <c r="AW67982"/>
    </row>
    <row r="68041" spans="49:49" x14ac:dyDescent="0.3">
      <c r="AW68041"/>
    </row>
    <row r="68042" spans="49:49" x14ac:dyDescent="0.3">
      <c r="AW68042"/>
    </row>
    <row r="68101" spans="49:49" x14ac:dyDescent="0.3">
      <c r="AW68101"/>
    </row>
    <row r="68102" spans="49:49" x14ac:dyDescent="0.3">
      <c r="AW68102"/>
    </row>
    <row r="68161" spans="49:49" x14ac:dyDescent="0.3">
      <c r="AW68161"/>
    </row>
    <row r="68162" spans="49:49" x14ac:dyDescent="0.3">
      <c r="AW68162"/>
    </row>
    <row r="68221" spans="49:49" x14ac:dyDescent="0.3">
      <c r="AW68221"/>
    </row>
    <row r="68222" spans="49:49" x14ac:dyDescent="0.3">
      <c r="AW68222"/>
    </row>
    <row r="68281" spans="49:49" x14ac:dyDescent="0.3">
      <c r="AW68281"/>
    </row>
    <row r="68282" spans="49:49" x14ac:dyDescent="0.3">
      <c r="AW68282"/>
    </row>
    <row r="68341" spans="49:49" x14ac:dyDescent="0.3">
      <c r="AW68341"/>
    </row>
    <row r="68342" spans="49:49" x14ac:dyDescent="0.3">
      <c r="AW68342"/>
    </row>
    <row r="68401" spans="49:49" x14ac:dyDescent="0.3">
      <c r="AW68401"/>
    </row>
    <row r="68402" spans="49:49" x14ac:dyDescent="0.3">
      <c r="AW68402"/>
    </row>
    <row r="68461" spans="49:49" x14ac:dyDescent="0.3">
      <c r="AW68461"/>
    </row>
    <row r="68462" spans="49:49" x14ac:dyDescent="0.3">
      <c r="AW68462"/>
    </row>
    <row r="68521" spans="49:49" x14ac:dyDescent="0.3">
      <c r="AW68521"/>
    </row>
    <row r="68522" spans="49:49" x14ac:dyDescent="0.3">
      <c r="AW68522"/>
    </row>
    <row r="68581" spans="49:49" x14ac:dyDescent="0.3">
      <c r="AW68581"/>
    </row>
    <row r="68582" spans="49:49" x14ac:dyDescent="0.3">
      <c r="AW68582"/>
    </row>
    <row r="68641" spans="49:49" x14ac:dyDescent="0.3">
      <c r="AW68641"/>
    </row>
    <row r="68642" spans="49:49" x14ac:dyDescent="0.3">
      <c r="AW68642"/>
    </row>
    <row r="68701" spans="49:49" x14ac:dyDescent="0.3">
      <c r="AW68701"/>
    </row>
    <row r="68702" spans="49:49" x14ac:dyDescent="0.3">
      <c r="AW68702"/>
    </row>
    <row r="68761" spans="49:49" x14ac:dyDescent="0.3">
      <c r="AW68761"/>
    </row>
    <row r="68762" spans="49:49" x14ac:dyDescent="0.3">
      <c r="AW68762"/>
    </row>
    <row r="68821" spans="49:49" x14ac:dyDescent="0.3">
      <c r="AW68821"/>
    </row>
    <row r="68822" spans="49:49" x14ac:dyDescent="0.3">
      <c r="AW68822"/>
    </row>
    <row r="68881" spans="49:49" x14ac:dyDescent="0.3">
      <c r="AW68881"/>
    </row>
    <row r="68882" spans="49:49" x14ac:dyDescent="0.3">
      <c r="AW68882"/>
    </row>
    <row r="68941" spans="49:49" x14ac:dyDescent="0.3">
      <c r="AW68941"/>
    </row>
    <row r="68942" spans="49:49" x14ac:dyDescent="0.3">
      <c r="AW68942"/>
    </row>
    <row r="69001" spans="49:49" x14ac:dyDescent="0.3">
      <c r="AW69001"/>
    </row>
    <row r="69002" spans="49:49" x14ac:dyDescent="0.3">
      <c r="AW69002"/>
    </row>
    <row r="69061" spans="49:49" x14ac:dyDescent="0.3">
      <c r="AW69061"/>
    </row>
    <row r="69062" spans="49:49" x14ac:dyDescent="0.3">
      <c r="AW69062"/>
    </row>
    <row r="69121" spans="49:49" x14ac:dyDescent="0.3">
      <c r="AW69121"/>
    </row>
    <row r="69122" spans="49:49" x14ac:dyDescent="0.3">
      <c r="AW69122"/>
    </row>
    <row r="69181" spans="49:49" x14ac:dyDescent="0.3">
      <c r="AW69181"/>
    </row>
    <row r="69182" spans="49:49" x14ac:dyDescent="0.3">
      <c r="AW69182"/>
    </row>
    <row r="69241" spans="49:49" x14ac:dyDescent="0.3">
      <c r="AW69241"/>
    </row>
    <row r="69242" spans="49:49" x14ac:dyDescent="0.3">
      <c r="AW69242"/>
    </row>
    <row r="69301" spans="49:49" x14ac:dyDescent="0.3">
      <c r="AW69301"/>
    </row>
    <row r="69302" spans="49:49" x14ac:dyDescent="0.3">
      <c r="AW69302"/>
    </row>
    <row r="69361" spans="49:49" x14ac:dyDescent="0.3">
      <c r="AW69361"/>
    </row>
    <row r="69362" spans="49:49" x14ac:dyDescent="0.3">
      <c r="AW69362"/>
    </row>
    <row r="69421" spans="49:49" x14ac:dyDescent="0.3">
      <c r="AW69421"/>
    </row>
    <row r="69422" spans="49:49" x14ac:dyDescent="0.3">
      <c r="AW69422"/>
    </row>
    <row r="69481" spans="49:49" x14ac:dyDescent="0.3">
      <c r="AW69481"/>
    </row>
    <row r="69482" spans="49:49" x14ac:dyDescent="0.3">
      <c r="AW69482"/>
    </row>
    <row r="69541" spans="49:49" x14ac:dyDescent="0.3">
      <c r="AW69541"/>
    </row>
    <row r="69542" spans="49:49" x14ac:dyDescent="0.3">
      <c r="AW69542"/>
    </row>
    <row r="69601" spans="49:49" x14ac:dyDescent="0.3">
      <c r="AW69601"/>
    </row>
    <row r="69602" spans="49:49" x14ac:dyDescent="0.3">
      <c r="AW69602"/>
    </row>
    <row r="69661" spans="49:49" x14ac:dyDescent="0.3">
      <c r="AW69661"/>
    </row>
    <row r="69662" spans="49:49" x14ac:dyDescent="0.3">
      <c r="AW69662"/>
    </row>
    <row r="69721" spans="49:49" x14ac:dyDescent="0.3">
      <c r="AW69721"/>
    </row>
    <row r="69722" spans="49:49" x14ac:dyDescent="0.3">
      <c r="AW69722"/>
    </row>
    <row r="69781" spans="49:49" x14ac:dyDescent="0.3">
      <c r="AW69781"/>
    </row>
    <row r="69782" spans="49:49" x14ac:dyDescent="0.3">
      <c r="AW69782"/>
    </row>
    <row r="69841" spans="49:49" x14ac:dyDescent="0.3">
      <c r="AW69841"/>
    </row>
    <row r="69842" spans="49:49" x14ac:dyDescent="0.3">
      <c r="AW69842"/>
    </row>
    <row r="69901" spans="49:49" x14ac:dyDescent="0.3">
      <c r="AW69901"/>
    </row>
    <row r="69902" spans="49:49" x14ac:dyDescent="0.3">
      <c r="AW69902"/>
    </row>
    <row r="69961" spans="49:49" x14ac:dyDescent="0.3">
      <c r="AW69961"/>
    </row>
    <row r="69962" spans="49:49" x14ac:dyDescent="0.3">
      <c r="AW69962"/>
    </row>
    <row r="70021" spans="49:49" x14ac:dyDescent="0.3">
      <c r="AW70021"/>
    </row>
    <row r="70022" spans="49:49" x14ac:dyDescent="0.3">
      <c r="AW70022"/>
    </row>
    <row r="70081" spans="49:49" x14ac:dyDescent="0.3">
      <c r="AW70081"/>
    </row>
    <row r="70082" spans="49:49" x14ac:dyDescent="0.3">
      <c r="AW70082"/>
    </row>
    <row r="70141" spans="49:49" x14ac:dyDescent="0.3">
      <c r="AW70141"/>
    </row>
    <row r="70142" spans="49:49" x14ac:dyDescent="0.3">
      <c r="AW70142"/>
    </row>
    <row r="70201" spans="49:49" x14ac:dyDescent="0.3">
      <c r="AW70201"/>
    </row>
    <row r="70202" spans="49:49" x14ac:dyDescent="0.3">
      <c r="AW70202"/>
    </row>
    <row r="70261" spans="49:49" x14ac:dyDescent="0.3">
      <c r="AW70261"/>
    </row>
    <row r="70262" spans="49:49" x14ac:dyDescent="0.3">
      <c r="AW70262"/>
    </row>
    <row r="70321" spans="49:49" x14ac:dyDescent="0.3">
      <c r="AW70321"/>
    </row>
    <row r="70322" spans="49:49" x14ac:dyDescent="0.3">
      <c r="AW70322"/>
    </row>
    <row r="70381" spans="49:49" x14ac:dyDescent="0.3">
      <c r="AW70381"/>
    </row>
    <row r="70382" spans="49:49" x14ac:dyDescent="0.3">
      <c r="AW70382"/>
    </row>
    <row r="70441" spans="49:49" x14ac:dyDescent="0.3">
      <c r="AW70441"/>
    </row>
    <row r="70442" spans="49:49" x14ac:dyDescent="0.3">
      <c r="AW70442"/>
    </row>
    <row r="70501" spans="49:49" x14ac:dyDescent="0.3">
      <c r="AW70501"/>
    </row>
    <row r="70502" spans="49:49" x14ac:dyDescent="0.3">
      <c r="AW70502"/>
    </row>
    <row r="70561" spans="49:49" x14ac:dyDescent="0.3">
      <c r="AW70561"/>
    </row>
    <row r="70562" spans="49:49" x14ac:dyDescent="0.3">
      <c r="AW70562"/>
    </row>
    <row r="70621" spans="49:49" x14ac:dyDescent="0.3">
      <c r="AW70621"/>
    </row>
    <row r="70622" spans="49:49" x14ac:dyDescent="0.3">
      <c r="AW70622"/>
    </row>
    <row r="70681" spans="49:49" x14ac:dyDescent="0.3">
      <c r="AW70681"/>
    </row>
    <row r="70682" spans="49:49" x14ac:dyDescent="0.3">
      <c r="AW70682"/>
    </row>
    <row r="70741" spans="49:49" x14ac:dyDescent="0.3">
      <c r="AW70741"/>
    </row>
    <row r="70742" spans="49:49" x14ac:dyDescent="0.3">
      <c r="AW70742"/>
    </row>
    <row r="70801" spans="49:49" x14ac:dyDescent="0.3">
      <c r="AW70801"/>
    </row>
    <row r="70802" spans="49:49" x14ac:dyDescent="0.3">
      <c r="AW70802"/>
    </row>
    <row r="70861" spans="49:49" x14ac:dyDescent="0.3">
      <c r="AW70861"/>
    </row>
    <row r="70862" spans="49:49" x14ac:dyDescent="0.3">
      <c r="AW70862"/>
    </row>
    <row r="70921" spans="49:49" x14ac:dyDescent="0.3">
      <c r="AW70921"/>
    </row>
    <row r="70922" spans="49:49" x14ac:dyDescent="0.3">
      <c r="AW70922"/>
    </row>
    <row r="70981" spans="49:49" x14ac:dyDescent="0.3">
      <c r="AW70981"/>
    </row>
    <row r="70982" spans="49:49" x14ac:dyDescent="0.3">
      <c r="AW70982"/>
    </row>
    <row r="71041" spans="49:49" x14ac:dyDescent="0.3">
      <c r="AW71041"/>
    </row>
    <row r="71042" spans="49:49" x14ac:dyDescent="0.3">
      <c r="AW71042"/>
    </row>
    <row r="71101" spans="49:49" x14ac:dyDescent="0.3">
      <c r="AW71101"/>
    </row>
    <row r="71102" spans="49:49" x14ac:dyDescent="0.3">
      <c r="AW71102"/>
    </row>
    <row r="71161" spans="49:49" x14ac:dyDescent="0.3">
      <c r="AW71161"/>
    </row>
    <row r="71162" spans="49:49" x14ac:dyDescent="0.3">
      <c r="AW71162"/>
    </row>
    <row r="71221" spans="49:49" x14ac:dyDescent="0.3">
      <c r="AW71221"/>
    </row>
    <row r="71222" spans="49:49" x14ac:dyDescent="0.3">
      <c r="AW71222"/>
    </row>
    <row r="71281" spans="49:49" x14ac:dyDescent="0.3">
      <c r="AW71281"/>
    </row>
    <row r="71282" spans="49:49" x14ac:dyDescent="0.3">
      <c r="AW71282"/>
    </row>
    <row r="71341" spans="49:49" x14ac:dyDescent="0.3">
      <c r="AW71341"/>
    </row>
    <row r="71342" spans="49:49" x14ac:dyDescent="0.3">
      <c r="AW71342"/>
    </row>
    <row r="71401" spans="49:49" x14ac:dyDescent="0.3">
      <c r="AW71401"/>
    </row>
    <row r="71402" spans="49:49" x14ac:dyDescent="0.3">
      <c r="AW71402"/>
    </row>
    <row r="71461" spans="49:49" x14ac:dyDescent="0.3">
      <c r="AW71461"/>
    </row>
    <row r="71462" spans="49:49" x14ac:dyDescent="0.3">
      <c r="AW71462"/>
    </row>
    <row r="71521" spans="49:49" x14ac:dyDescent="0.3">
      <c r="AW71521"/>
    </row>
    <row r="71522" spans="49:49" x14ac:dyDescent="0.3">
      <c r="AW71522"/>
    </row>
    <row r="71581" spans="49:49" x14ac:dyDescent="0.3">
      <c r="AW71581"/>
    </row>
    <row r="71582" spans="49:49" x14ac:dyDescent="0.3">
      <c r="AW71582"/>
    </row>
    <row r="71641" spans="49:49" x14ac:dyDescent="0.3">
      <c r="AW71641"/>
    </row>
    <row r="71642" spans="49:49" x14ac:dyDescent="0.3">
      <c r="AW71642"/>
    </row>
    <row r="71701" spans="49:49" x14ac:dyDescent="0.3">
      <c r="AW71701"/>
    </row>
    <row r="71702" spans="49:49" x14ac:dyDescent="0.3">
      <c r="AW71702"/>
    </row>
    <row r="71761" spans="49:49" x14ac:dyDescent="0.3">
      <c r="AW71761"/>
    </row>
    <row r="71762" spans="49:49" x14ac:dyDescent="0.3">
      <c r="AW71762"/>
    </row>
    <row r="71821" spans="49:49" x14ac:dyDescent="0.3">
      <c r="AW71821"/>
    </row>
    <row r="71822" spans="49:49" x14ac:dyDescent="0.3">
      <c r="AW71822"/>
    </row>
    <row r="71881" spans="49:49" x14ac:dyDescent="0.3">
      <c r="AW71881"/>
    </row>
    <row r="71882" spans="49:49" x14ac:dyDescent="0.3">
      <c r="AW71882"/>
    </row>
    <row r="71941" spans="49:49" x14ac:dyDescent="0.3">
      <c r="AW71941"/>
    </row>
    <row r="71942" spans="49:49" x14ac:dyDescent="0.3">
      <c r="AW71942"/>
    </row>
    <row r="72001" spans="49:49" x14ac:dyDescent="0.3">
      <c r="AW72001"/>
    </row>
    <row r="72002" spans="49:49" x14ac:dyDescent="0.3">
      <c r="AW72002"/>
    </row>
    <row r="72061" spans="49:49" x14ac:dyDescent="0.3">
      <c r="AW72061"/>
    </row>
    <row r="72062" spans="49:49" x14ac:dyDescent="0.3">
      <c r="AW72062"/>
    </row>
    <row r="72121" spans="49:49" x14ac:dyDescent="0.3">
      <c r="AW72121"/>
    </row>
    <row r="72122" spans="49:49" x14ac:dyDescent="0.3">
      <c r="AW72122"/>
    </row>
    <row r="72181" spans="49:49" x14ac:dyDescent="0.3">
      <c r="AW72181"/>
    </row>
    <row r="72182" spans="49:49" x14ac:dyDescent="0.3">
      <c r="AW72182"/>
    </row>
    <row r="72241" spans="49:49" x14ac:dyDescent="0.3">
      <c r="AW72241"/>
    </row>
    <row r="72242" spans="49:49" x14ac:dyDescent="0.3">
      <c r="AW72242"/>
    </row>
    <row r="72301" spans="49:49" x14ac:dyDescent="0.3">
      <c r="AW72301"/>
    </row>
    <row r="72302" spans="49:49" x14ac:dyDescent="0.3">
      <c r="AW72302"/>
    </row>
    <row r="72361" spans="49:49" x14ac:dyDescent="0.3">
      <c r="AW72361"/>
    </row>
    <row r="72362" spans="49:49" x14ac:dyDescent="0.3">
      <c r="AW72362"/>
    </row>
    <row r="72421" spans="49:49" x14ac:dyDescent="0.3">
      <c r="AW72421"/>
    </row>
    <row r="72422" spans="49:49" x14ac:dyDescent="0.3">
      <c r="AW72422"/>
    </row>
    <row r="72481" spans="49:49" x14ac:dyDescent="0.3">
      <c r="AW72481"/>
    </row>
    <row r="72482" spans="49:49" x14ac:dyDescent="0.3">
      <c r="AW72482"/>
    </row>
    <row r="72541" spans="49:49" x14ac:dyDescent="0.3">
      <c r="AW72541"/>
    </row>
    <row r="72542" spans="49:49" x14ac:dyDescent="0.3">
      <c r="AW72542"/>
    </row>
    <row r="72601" spans="49:49" x14ac:dyDescent="0.3">
      <c r="AW72601"/>
    </row>
    <row r="72602" spans="49:49" x14ac:dyDescent="0.3">
      <c r="AW72602"/>
    </row>
    <row r="72661" spans="49:49" x14ac:dyDescent="0.3">
      <c r="AW72661"/>
    </row>
    <row r="72662" spans="49:49" x14ac:dyDescent="0.3">
      <c r="AW72662"/>
    </row>
    <row r="72721" spans="49:49" x14ac:dyDescent="0.3">
      <c r="AW72721"/>
    </row>
    <row r="72722" spans="49:49" x14ac:dyDescent="0.3">
      <c r="AW72722"/>
    </row>
    <row r="72781" spans="49:49" x14ac:dyDescent="0.3">
      <c r="AW72781"/>
    </row>
    <row r="72782" spans="49:49" x14ac:dyDescent="0.3">
      <c r="AW72782"/>
    </row>
    <row r="72841" spans="49:49" x14ac:dyDescent="0.3">
      <c r="AW72841"/>
    </row>
    <row r="72842" spans="49:49" x14ac:dyDescent="0.3">
      <c r="AW72842"/>
    </row>
    <row r="72901" spans="49:49" x14ac:dyDescent="0.3">
      <c r="AW72901"/>
    </row>
    <row r="72902" spans="49:49" x14ac:dyDescent="0.3">
      <c r="AW72902"/>
    </row>
    <row r="72961" spans="49:49" x14ac:dyDescent="0.3">
      <c r="AW72961"/>
    </row>
    <row r="72962" spans="49:49" x14ac:dyDescent="0.3">
      <c r="AW72962"/>
    </row>
    <row r="73021" spans="49:49" x14ac:dyDescent="0.3">
      <c r="AW73021"/>
    </row>
    <row r="73022" spans="49:49" x14ac:dyDescent="0.3">
      <c r="AW73022"/>
    </row>
    <row r="73081" spans="49:49" x14ac:dyDescent="0.3">
      <c r="AW73081"/>
    </row>
    <row r="73082" spans="49:49" x14ac:dyDescent="0.3">
      <c r="AW73082"/>
    </row>
    <row r="73141" spans="49:49" x14ac:dyDescent="0.3">
      <c r="AW73141"/>
    </row>
    <row r="73142" spans="49:49" x14ac:dyDescent="0.3">
      <c r="AW73142"/>
    </row>
    <row r="73201" spans="49:49" x14ac:dyDescent="0.3">
      <c r="AW73201"/>
    </row>
    <row r="73202" spans="49:49" x14ac:dyDescent="0.3">
      <c r="AW73202"/>
    </row>
    <row r="73261" spans="49:49" x14ac:dyDescent="0.3">
      <c r="AW73261"/>
    </row>
    <row r="73262" spans="49:49" x14ac:dyDescent="0.3">
      <c r="AW73262"/>
    </row>
    <row r="73321" spans="49:49" x14ac:dyDescent="0.3">
      <c r="AW73321"/>
    </row>
    <row r="73322" spans="49:49" x14ac:dyDescent="0.3">
      <c r="AW73322"/>
    </row>
    <row r="73381" spans="49:49" x14ac:dyDescent="0.3">
      <c r="AW73381"/>
    </row>
    <row r="73382" spans="49:49" x14ac:dyDescent="0.3">
      <c r="AW73382"/>
    </row>
    <row r="73441" spans="49:49" x14ac:dyDescent="0.3">
      <c r="AW73441"/>
    </row>
    <row r="73442" spans="49:49" x14ac:dyDescent="0.3">
      <c r="AW73442"/>
    </row>
    <row r="73501" spans="49:49" x14ac:dyDescent="0.3">
      <c r="AW73501"/>
    </row>
    <row r="73502" spans="49:49" x14ac:dyDescent="0.3">
      <c r="AW73502"/>
    </row>
    <row r="73561" spans="49:49" x14ac:dyDescent="0.3">
      <c r="AW73561"/>
    </row>
    <row r="73562" spans="49:49" x14ac:dyDescent="0.3">
      <c r="AW73562"/>
    </row>
    <row r="73621" spans="49:49" x14ac:dyDescent="0.3">
      <c r="AW73621"/>
    </row>
    <row r="73622" spans="49:49" x14ac:dyDescent="0.3">
      <c r="AW73622"/>
    </row>
    <row r="73681" spans="49:49" x14ac:dyDescent="0.3">
      <c r="AW73681"/>
    </row>
    <row r="73682" spans="49:49" x14ac:dyDescent="0.3">
      <c r="AW73682"/>
    </row>
    <row r="73741" spans="49:49" x14ac:dyDescent="0.3">
      <c r="AW73741"/>
    </row>
    <row r="73742" spans="49:49" x14ac:dyDescent="0.3">
      <c r="AW73742"/>
    </row>
    <row r="73801" spans="49:49" x14ac:dyDescent="0.3">
      <c r="AW73801"/>
    </row>
    <row r="73802" spans="49:49" x14ac:dyDescent="0.3">
      <c r="AW73802"/>
    </row>
    <row r="73861" spans="49:49" x14ac:dyDescent="0.3">
      <c r="AW73861"/>
    </row>
    <row r="73862" spans="49:49" x14ac:dyDescent="0.3">
      <c r="AW73862"/>
    </row>
    <row r="73921" spans="49:49" x14ac:dyDescent="0.3">
      <c r="AW73921"/>
    </row>
    <row r="73922" spans="49:49" x14ac:dyDescent="0.3">
      <c r="AW73922"/>
    </row>
    <row r="73981" spans="49:49" x14ac:dyDescent="0.3">
      <c r="AW73981"/>
    </row>
    <row r="73982" spans="49:49" x14ac:dyDescent="0.3">
      <c r="AW73982"/>
    </row>
    <row r="74041" spans="49:49" x14ac:dyDescent="0.3">
      <c r="AW74041"/>
    </row>
    <row r="74042" spans="49:49" x14ac:dyDescent="0.3">
      <c r="AW74042"/>
    </row>
    <row r="74101" spans="49:49" x14ac:dyDescent="0.3">
      <c r="AW74101"/>
    </row>
    <row r="74102" spans="49:49" x14ac:dyDescent="0.3">
      <c r="AW74102"/>
    </row>
    <row r="74161" spans="49:49" x14ac:dyDescent="0.3">
      <c r="AW74161"/>
    </row>
    <row r="74162" spans="49:49" x14ac:dyDescent="0.3">
      <c r="AW74162"/>
    </row>
    <row r="74221" spans="49:49" x14ac:dyDescent="0.3">
      <c r="AW74221"/>
    </row>
    <row r="74222" spans="49:49" x14ac:dyDescent="0.3">
      <c r="AW74222"/>
    </row>
    <row r="74281" spans="49:49" x14ac:dyDescent="0.3">
      <c r="AW74281"/>
    </row>
    <row r="74282" spans="49:49" x14ac:dyDescent="0.3">
      <c r="AW74282"/>
    </row>
    <row r="74341" spans="49:49" x14ac:dyDescent="0.3">
      <c r="AW74341"/>
    </row>
    <row r="74342" spans="49:49" x14ac:dyDescent="0.3">
      <c r="AW74342"/>
    </row>
    <row r="74401" spans="49:49" x14ac:dyDescent="0.3">
      <c r="AW74401"/>
    </row>
    <row r="74402" spans="49:49" x14ac:dyDescent="0.3">
      <c r="AW74402"/>
    </row>
    <row r="74461" spans="49:49" x14ac:dyDescent="0.3">
      <c r="AW74461"/>
    </row>
    <row r="74462" spans="49:49" x14ac:dyDescent="0.3">
      <c r="AW74462"/>
    </row>
    <row r="74521" spans="49:49" x14ac:dyDescent="0.3">
      <c r="AW74521"/>
    </row>
    <row r="74522" spans="49:49" x14ac:dyDescent="0.3">
      <c r="AW74522"/>
    </row>
    <row r="74581" spans="49:49" x14ac:dyDescent="0.3">
      <c r="AW74581"/>
    </row>
    <row r="74582" spans="49:49" x14ac:dyDescent="0.3">
      <c r="AW74582"/>
    </row>
    <row r="74641" spans="49:49" x14ac:dyDescent="0.3">
      <c r="AW74641"/>
    </row>
    <row r="74642" spans="49:49" x14ac:dyDescent="0.3">
      <c r="AW74642"/>
    </row>
    <row r="74701" spans="49:49" x14ac:dyDescent="0.3">
      <c r="AW74701"/>
    </row>
    <row r="74702" spans="49:49" x14ac:dyDescent="0.3">
      <c r="AW74702"/>
    </row>
    <row r="74761" spans="49:49" x14ac:dyDescent="0.3">
      <c r="AW74761"/>
    </row>
    <row r="74762" spans="49:49" x14ac:dyDescent="0.3">
      <c r="AW74762"/>
    </row>
    <row r="74821" spans="49:49" x14ac:dyDescent="0.3">
      <c r="AW74821"/>
    </row>
    <row r="74822" spans="49:49" x14ac:dyDescent="0.3">
      <c r="AW74822"/>
    </row>
    <row r="74881" spans="49:49" x14ac:dyDescent="0.3">
      <c r="AW74881"/>
    </row>
    <row r="74882" spans="49:49" x14ac:dyDescent="0.3">
      <c r="AW74882"/>
    </row>
    <row r="74941" spans="49:49" x14ac:dyDescent="0.3">
      <c r="AW74941"/>
    </row>
    <row r="74942" spans="49:49" x14ac:dyDescent="0.3">
      <c r="AW74942"/>
    </row>
    <row r="75001" spans="49:49" x14ac:dyDescent="0.3">
      <c r="AW75001"/>
    </row>
    <row r="75002" spans="49:49" x14ac:dyDescent="0.3">
      <c r="AW75002"/>
    </row>
    <row r="75061" spans="49:49" x14ac:dyDescent="0.3">
      <c r="AW75061"/>
    </row>
    <row r="75062" spans="49:49" x14ac:dyDescent="0.3">
      <c r="AW75062"/>
    </row>
    <row r="75121" spans="49:49" x14ac:dyDescent="0.3">
      <c r="AW75121"/>
    </row>
    <row r="75122" spans="49:49" x14ac:dyDescent="0.3">
      <c r="AW75122"/>
    </row>
    <row r="75181" spans="49:49" x14ac:dyDescent="0.3">
      <c r="AW75181"/>
    </row>
    <row r="75182" spans="49:49" x14ac:dyDescent="0.3">
      <c r="AW75182"/>
    </row>
    <row r="75241" spans="49:49" x14ac:dyDescent="0.3">
      <c r="AW75241"/>
    </row>
    <row r="75242" spans="49:49" x14ac:dyDescent="0.3">
      <c r="AW75242"/>
    </row>
    <row r="75301" spans="49:49" x14ac:dyDescent="0.3">
      <c r="AW75301"/>
    </row>
    <row r="75302" spans="49:49" x14ac:dyDescent="0.3">
      <c r="AW75302"/>
    </row>
    <row r="75361" spans="49:49" x14ac:dyDescent="0.3">
      <c r="AW75361"/>
    </row>
    <row r="75362" spans="49:49" x14ac:dyDescent="0.3">
      <c r="AW75362"/>
    </row>
    <row r="75421" spans="49:49" x14ac:dyDescent="0.3">
      <c r="AW75421"/>
    </row>
    <row r="75422" spans="49:49" x14ac:dyDescent="0.3">
      <c r="AW75422"/>
    </row>
    <row r="75481" spans="49:49" x14ac:dyDescent="0.3">
      <c r="AW75481"/>
    </row>
    <row r="75482" spans="49:49" x14ac:dyDescent="0.3">
      <c r="AW75482"/>
    </row>
    <row r="75541" spans="49:49" x14ac:dyDescent="0.3">
      <c r="AW75541"/>
    </row>
    <row r="75542" spans="49:49" x14ac:dyDescent="0.3">
      <c r="AW75542"/>
    </row>
    <row r="75601" spans="49:49" x14ac:dyDescent="0.3">
      <c r="AW75601"/>
    </row>
    <row r="75602" spans="49:49" x14ac:dyDescent="0.3">
      <c r="AW75602"/>
    </row>
    <row r="75661" spans="49:49" x14ac:dyDescent="0.3">
      <c r="AW75661"/>
    </row>
    <row r="75662" spans="49:49" x14ac:dyDescent="0.3">
      <c r="AW75662"/>
    </row>
    <row r="75721" spans="49:49" x14ac:dyDescent="0.3">
      <c r="AW75721"/>
    </row>
    <row r="75722" spans="49:49" x14ac:dyDescent="0.3">
      <c r="AW75722"/>
    </row>
    <row r="75781" spans="49:49" x14ac:dyDescent="0.3">
      <c r="AW75781"/>
    </row>
    <row r="75782" spans="49:49" x14ac:dyDescent="0.3">
      <c r="AW75782"/>
    </row>
    <row r="75841" spans="49:49" x14ac:dyDescent="0.3">
      <c r="AW75841"/>
    </row>
    <row r="75842" spans="49:49" x14ac:dyDescent="0.3">
      <c r="AW75842"/>
    </row>
    <row r="75901" spans="49:49" x14ac:dyDescent="0.3">
      <c r="AW75901"/>
    </row>
    <row r="75902" spans="49:49" x14ac:dyDescent="0.3">
      <c r="AW75902"/>
    </row>
    <row r="75961" spans="49:49" x14ac:dyDescent="0.3">
      <c r="AW75961"/>
    </row>
    <row r="75962" spans="49:49" x14ac:dyDescent="0.3">
      <c r="AW75962"/>
    </row>
    <row r="76021" spans="49:49" x14ac:dyDescent="0.3">
      <c r="AW76021"/>
    </row>
    <row r="76022" spans="49:49" x14ac:dyDescent="0.3">
      <c r="AW76022"/>
    </row>
    <row r="76081" spans="49:49" x14ac:dyDescent="0.3">
      <c r="AW76081"/>
    </row>
    <row r="76082" spans="49:49" x14ac:dyDescent="0.3">
      <c r="AW76082"/>
    </row>
    <row r="76141" spans="49:49" x14ac:dyDescent="0.3">
      <c r="AW76141"/>
    </row>
    <row r="76142" spans="49:49" x14ac:dyDescent="0.3">
      <c r="AW76142"/>
    </row>
    <row r="76201" spans="49:49" x14ac:dyDescent="0.3">
      <c r="AW76201"/>
    </row>
    <row r="76202" spans="49:49" x14ac:dyDescent="0.3">
      <c r="AW76202"/>
    </row>
    <row r="76261" spans="49:49" x14ac:dyDescent="0.3">
      <c r="AW76261"/>
    </row>
    <row r="76262" spans="49:49" x14ac:dyDescent="0.3">
      <c r="AW76262"/>
    </row>
    <row r="76321" spans="49:49" x14ac:dyDescent="0.3">
      <c r="AW76321"/>
    </row>
    <row r="76322" spans="49:49" x14ac:dyDescent="0.3">
      <c r="AW76322"/>
    </row>
    <row r="76381" spans="49:49" x14ac:dyDescent="0.3">
      <c r="AW76381"/>
    </row>
    <row r="76382" spans="49:49" x14ac:dyDescent="0.3">
      <c r="AW76382"/>
    </row>
    <row r="76441" spans="49:49" x14ac:dyDescent="0.3">
      <c r="AW76441"/>
    </row>
    <row r="76442" spans="49:49" x14ac:dyDescent="0.3">
      <c r="AW76442"/>
    </row>
    <row r="76501" spans="49:49" x14ac:dyDescent="0.3">
      <c r="AW76501"/>
    </row>
    <row r="76502" spans="49:49" x14ac:dyDescent="0.3">
      <c r="AW76502"/>
    </row>
    <row r="76561" spans="49:49" x14ac:dyDescent="0.3">
      <c r="AW76561"/>
    </row>
    <row r="76562" spans="49:49" x14ac:dyDescent="0.3">
      <c r="AW76562"/>
    </row>
    <row r="76621" spans="49:49" x14ac:dyDescent="0.3">
      <c r="AW76621"/>
    </row>
    <row r="76622" spans="49:49" x14ac:dyDescent="0.3">
      <c r="AW76622"/>
    </row>
    <row r="76681" spans="49:49" x14ac:dyDescent="0.3">
      <c r="AW76681"/>
    </row>
    <row r="76682" spans="49:49" x14ac:dyDescent="0.3">
      <c r="AW76682"/>
    </row>
    <row r="76741" spans="49:49" x14ac:dyDescent="0.3">
      <c r="AW76741"/>
    </row>
    <row r="76742" spans="49:49" x14ac:dyDescent="0.3">
      <c r="AW76742"/>
    </row>
    <row r="76801" spans="49:49" x14ac:dyDescent="0.3">
      <c r="AW76801"/>
    </row>
    <row r="76802" spans="49:49" x14ac:dyDescent="0.3">
      <c r="AW76802"/>
    </row>
    <row r="76861" spans="49:49" x14ac:dyDescent="0.3">
      <c r="AW76861"/>
    </row>
    <row r="76862" spans="49:49" x14ac:dyDescent="0.3">
      <c r="AW76862"/>
    </row>
    <row r="76921" spans="49:49" x14ac:dyDescent="0.3">
      <c r="AW76921"/>
    </row>
    <row r="76922" spans="49:49" x14ac:dyDescent="0.3">
      <c r="AW76922"/>
    </row>
    <row r="76981" spans="49:49" x14ac:dyDescent="0.3">
      <c r="AW76981"/>
    </row>
    <row r="76982" spans="49:49" x14ac:dyDescent="0.3">
      <c r="AW76982"/>
    </row>
    <row r="77041" spans="49:49" x14ac:dyDescent="0.3">
      <c r="AW77041"/>
    </row>
    <row r="77042" spans="49:49" x14ac:dyDescent="0.3">
      <c r="AW77042"/>
    </row>
    <row r="77101" spans="49:49" x14ac:dyDescent="0.3">
      <c r="AW77101"/>
    </row>
    <row r="77102" spans="49:49" x14ac:dyDescent="0.3">
      <c r="AW77102"/>
    </row>
    <row r="77161" spans="49:49" x14ac:dyDescent="0.3">
      <c r="AW77161"/>
    </row>
    <row r="77162" spans="49:49" x14ac:dyDescent="0.3">
      <c r="AW77162"/>
    </row>
    <row r="77221" spans="49:49" x14ac:dyDescent="0.3">
      <c r="AW77221"/>
    </row>
    <row r="77222" spans="49:49" x14ac:dyDescent="0.3">
      <c r="AW77222"/>
    </row>
    <row r="77281" spans="49:49" x14ac:dyDescent="0.3">
      <c r="AW77281"/>
    </row>
    <row r="77282" spans="49:49" x14ac:dyDescent="0.3">
      <c r="AW77282"/>
    </row>
    <row r="77341" spans="49:49" x14ac:dyDescent="0.3">
      <c r="AW77341"/>
    </row>
    <row r="77342" spans="49:49" x14ac:dyDescent="0.3">
      <c r="AW77342"/>
    </row>
    <row r="77401" spans="49:49" x14ac:dyDescent="0.3">
      <c r="AW77401"/>
    </row>
    <row r="77402" spans="49:49" x14ac:dyDescent="0.3">
      <c r="AW77402"/>
    </row>
    <row r="77461" spans="49:49" x14ac:dyDescent="0.3">
      <c r="AW77461"/>
    </row>
    <row r="77462" spans="49:49" x14ac:dyDescent="0.3">
      <c r="AW77462"/>
    </row>
    <row r="77521" spans="49:49" x14ac:dyDescent="0.3">
      <c r="AW77521"/>
    </row>
    <row r="77522" spans="49:49" x14ac:dyDescent="0.3">
      <c r="AW77522"/>
    </row>
    <row r="77581" spans="49:49" x14ac:dyDescent="0.3">
      <c r="AW77581"/>
    </row>
    <row r="77582" spans="49:49" x14ac:dyDescent="0.3">
      <c r="AW77582"/>
    </row>
    <row r="77641" spans="49:49" x14ac:dyDescent="0.3">
      <c r="AW77641"/>
    </row>
    <row r="77642" spans="49:49" x14ac:dyDescent="0.3">
      <c r="AW77642"/>
    </row>
    <row r="77701" spans="49:49" x14ac:dyDescent="0.3">
      <c r="AW77701"/>
    </row>
    <row r="77702" spans="49:49" x14ac:dyDescent="0.3">
      <c r="AW77702"/>
    </row>
    <row r="77761" spans="49:49" x14ac:dyDescent="0.3">
      <c r="AW77761"/>
    </row>
    <row r="77762" spans="49:49" x14ac:dyDescent="0.3">
      <c r="AW77762"/>
    </row>
    <row r="77821" spans="49:49" x14ac:dyDescent="0.3">
      <c r="AW77821"/>
    </row>
    <row r="77822" spans="49:49" x14ac:dyDescent="0.3">
      <c r="AW77822"/>
    </row>
    <row r="77881" spans="49:49" x14ac:dyDescent="0.3">
      <c r="AW77881"/>
    </row>
    <row r="77882" spans="49:49" x14ac:dyDescent="0.3">
      <c r="AW77882"/>
    </row>
    <row r="77941" spans="49:49" x14ac:dyDescent="0.3">
      <c r="AW77941"/>
    </row>
    <row r="77942" spans="49:49" x14ac:dyDescent="0.3">
      <c r="AW77942"/>
    </row>
    <row r="78001" spans="49:49" x14ac:dyDescent="0.3">
      <c r="AW78001"/>
    </row>
    <row r="78002" spans="49:49" x14ac:dyDescent="0.3">
      <c r="AW78002"/>
    </row>
    <row r="78061" spans="49:49" x14ac:dyDescent="0.3">
      <c r="AW78061"/>
    </row>
    <row r="78062" spans="49:49" x14ac:dyDescent="0.3">
      <c r="AW78062"/>
    </row>
    <row r="78121" spans="49:49" x14ac:dyDescent="0.3">
      <c r="AW78121"/>
    </row>
    <row r="78122" spans="49:49" x14ac:dyDescent="0.3">
      <c r="AW78122"/>
    </row>
    <row r="78181" spans="49:49" x14ac:dyDescent="0.3">
      <c r="AW78181"/>
    </row>
    <row r="78182" spans="49:49" x14ac:dyDescent="0.3">
      <c r="AW78182"/>
    </row>
    <row r="78241" spans="49:49" x14ac:dyDescent="0.3">
      <c r="AW78241"/>
    </row>
    <row r="78242" spans="49:49" x14ac:dyDescent="0.3">
      <c r="AW78242"/>
    </row>
    <row r="78301" spans="49:49" x14ac:dyDescent="0.3">
      <c r="AW78301"/>
    </row>
    <row r="78302" spans="49:49" x14ac:dyDescent="0.3">
      <c r="AW78302"/>
    </row>
    <row r="78361" spans="49:49" x14ac:dyDescent="0.3">
      <c r="AW78361"/>
    </row>
    <row r="78362" spans="49:49" x14ac:dyDescent="0.3">
      <c r="AW78362"/>
    </row>
    <row r="78421" spans="49:49" x14ac:dyDescent="0.3">
      <c r="AW78421"/>
    </row>
    <row r="78422" spans="49:49" x14ac:dyDescent="0.3">
      <c r="AW78422"/>
    </row>
    <row r="78481" spans="49:49" x14ac:dyDescent="0.3">
      <c r="AW78481"/>
    </row>
    <row r="78482" spans="49:49" x14ac:dyDescent="0.3">
      <c r="AW78482"/>
    </row>
    <row r="78541" spans="49:49" x14ac:dyDescent="0.3">
      <c r="AW78541"/>
    </row>
    <row r="78542" spans="49:49" x14ac:dyDescent="0.3">
      <c r="AW78542"/>
    </row>
    <row r="78601" spans="49:49" x14ac:dyDescent="0.3">
      <c r="AW78601"/>
    </row>
    <row r="78602" spans="49:49" x14ac:dyDescent="0.3">
      <c r="AW78602"/>
    </row>
    <row r="78661" spans="49:49" x14ac:dyDescent="0.3">
      <c r="AW78661"/>
    </row>
    <row r="78662" spans="49:49" x14ac:dyDescent="0.3">
      <c r="AW78662"/>
    </row>
    <row r="78721" spans="49:49" x14ac:dyDescent="0.3">
      <c r="AW78721"/>
    </row>
    <row r="78722" spans="49:49" x14ac:dyDescent="0.3">
      <c r="AW78722"/>
    </row>
    <row r="78781" spans="49:49" x14ac:dyDescent="0.3">
      <c r="AW78781"/>
    </row>
    <row r="78782" spans="49:49" x14ac:dyDescent="0.3">
      <c r="AW78782"/>
    </row>
    <row r="78841" spans="49:49" x14ac:dyDescent="0.3">
      <c r="AW78841"/>
    </row>
    <row r="78842" spans="49:49" x14ac:dyDescent="0.3">
      <c r="AW78842"/>
    </row>
    <row r="78901" spans="49:49" x14ac:dyDescent="0.3">
      <c r="AW78901"/>
    </row>
    <row r="78902" spans="49:49" x14ac:dyDescent="0.3">
      <c r="AW78902"/>
    </row>
    <row r="78961" spans="49:49" x14ac:dyDescent="0.3">
      <c r="AW78961"/>
    </row>
    <row r="78962" spans="49:49" x14ac:dyDescent="0.3">
      <c r="AW78962"/>
    </row>
    <row r="79021" spans="49:49" x14ac:dyDescent="0.3">
      <c r="AW79021"/>
    </row>
    <row r="79022" spans="49:49" x14ac:dyDescent="0.3">
      <c r="AW79022"/>
    </row>
    <row r="79081" spans="49:49" x14ac:dyDescent="0.3">
      <c r="AW79081"/>
    </row>
    <row r="79082" spans="49:49" x14ac:dyDescent="0.3">
      <c r="AW79082"/>
    </row>
    <row r="79141" spans="49:49" x14ac:dyDescent="0.3">
      <c r="AW79141"/>
    </row>
    <row r="79142" spans="49:49" x14ac:dyDescent="0.3">
      <c r="AW79142"/>
    </row>
    <row r="79201" spans="49:49" x14ac:dyDescent="0.3">
      <c r="AW79201"/>
    </row>
    <row r="79202" spans="49:49" x14ac:dyDescent="0.3">
      <c r="AW79202"/>
    </row>
    <row r="79261" spans="49:49" x14ac:dyDescent="0.3">
      <c r="AW79261"/>
    </row>
    <row r="79262" spans="49:49" x14ac:dyDescent="0.3">
      <c r="AW79262"/>
    </row>
    <row r="79321" spans="49:49" x14ac:dyDescent="0.3">
      <c r="AW79321"/>
    </row>
    <row r="79322" spans="49:49" x14ac:dyDescent="0.3">
      <c r="AW79322"/>
    </row>
    <row r="79381" spans="49:49" x14ac:dyDescent="0.3">
      <c r="AW79381"/>
    </row>
    <row r="79382" spans="49:49" x14ac:dyDescent="0.3">
      <c r="AW79382"/>
    </row>
    <row r="79441" spans="49:49" x14ac:dyDescent="0.3">
      <c r="AW79441"/>
    </row>
    <row r="79442" spans="49:49" x14ac:dyDescent="0.3">
      <c r="AW79442"/>
    </row>
    <row r="79501" spans="49:49" x14ac:dyDescent="0.3">
      <c r="AW79501"/>
    </row>
    <row r="79502" spans="49:49" x14ac:dyDescent="0.3">
      <c r="AW79502"/>
    </row>
    <row r="79561" spans="49:49" x14ac:dyDescent="0.3">
      <c r="AW79561"/>
    </row>
    <row r="79562" spans="49:49" x14ac:dyDescent="0.3">
      <c r="AW79562"/>
    </row>
    <row r="79621" spans="49:49" x14ac:dyDescent="0.3">
      <c r="AW79621"/>
    </row>
    <row r="79622" spans="49:49" x14ac:dyDescent="0.3">
      <c r="AW79622"/>
    </row>
    <row r="79681" spans="49:49" x14ac:dyDescent="0.3">
      <c r="AW79681"/>
    </row>
    <row r="79682" spans="49:49" x14ac:dyDescent="0.3">
      <c r="AW79682"/>
    </row>
    <row r="79741" spans="49:49" x14ac:dyDescent="0.3">
      <c r="AW79741"/>
    </row>
    <row r="79742" spans="49:49" x14ac:dyDescent="0.3">
      <c r="AW79742"/>
    </row>
    <row r="79801" spans="49:49" x14ac:dyDescent="0.3">
      <c r="AW79801"/>
    </row>
    <row r="79802" spans="49:49" x14ac:dyDescent="0.3">
      <c r="AW79802"/>
    </row>
    <row r="79861" spans="49:49" x14ac:dyDescent="0.3">
      <c r="AW79861"/>
    </row>
    <row r="79862" spans="49:49" x14ac:dyDescent="0.3">
      <c r="AW79862"/>
    </row>
    <row r="79921" spans="49:49" x14ac:dyDescent="0.3">
      <c r="AW79921"/>
    </row>
    <row r="79922" spans="49:49" x14ac:dyDescent="0.3">
      <c r="AW79922"/>
    </row>
    <row r="79981" spans="49:49" x14ac:dyDescent="0.3">
      <c r="AW79981"/>
    </row>
    <row r="79982" spans="49:49" x14ac:dyDescent="0.3">
      <c r="AW79982"/>
    </row>
    <row r="80041" spans="49:49" x14ac:dyDescent="0.3">
      <c r="AW80041"/>
    </row>
    <row r="80042" spans="49:49" x14ac:dyDescent="0.3">
      <c r="AW80042"/>
    </row>
    <row r="80101" spans="49:49" x14ac:dyDescent="0.3">
      <c r="AW80101"/>
    </row>
    <row r="80102" spans="49:49" x14ac:dyDescent="0.3">
      <c r="AW80102"/>
    </row>
    <row r="80161" spans="49:49" x14ac:dyDescent="0.3">
      <c r="AW80161"/>
    </row>
    <row r="80162" spans="49:49" x14ac:dyDescent="0.3">
      <c r="AW80162"/>
    </row>
    <row r="80221" spans="49:49" x14ac:dyDescent="0.3">
      <c r="AW80221"/>
    </row>
    <row r="80222" spans="49:49" x14ac:dyDescent="0.3">
      <c r="AW80222"/>
    </row>
    <row r="80281" spans="49:49" x14ac:dyDescent="0.3">
      <c r="AW80281"/>
    </row>
    <row r="80282" spans="49:49" x14ac:dyDescent="0.3">
      <c r="AW80282"/>
    </row>
    <row r="80341" spans="49:49" x14ac:dyDescent="0.3">
      <c r="AW80341"/>
    </row>
    <row r="80342" spans="49:49" x14ac:dyDescent="0.3">
      <c r="AW80342"/>
    </row>
    <row r="80401" spans="49:49" x14ac:dyDescent="0.3">
      <c r="AW80401"/>
    </row>
    <row r="80402" spans="49:49" x14ac:dyDescent="0.3">
      <c r="AW80402"/>
    </row>
    <row r="80461" spans="49:49" x14ac:dyDescent="0.3">
      <c r="AW80461"/>
    </row>
    <row r="80462" spans="49:49" x14ac:dyDescent="0.3">
      <c r="AW80462"/>
    </row>
    <row r="80521" spans="49:49" x14ac:dyDescent="0.3">
      <c r="AW80521"/>
    </row>
    <row r="80522" spans="49:49" x14ac:dyDescent="0.3">
      <c r="AW80522"/>
    </row>
    <row r="80581" spans="49:49" x14ac:dyDescent="0.3">
      <c r="AW80581"/>
    </row>
    <row r="80582" spans="49:49" x14ac:dyDescent="0.3">
      <c r="AW80582"/>
    </row>
    <row r="80641" spans="49:49" x14ac:dyDescent="0.3">
      <c r="AW80641"/>
    </row>
    <row r="80642" spans="49:49" x14ac:dyDescent="0.3">
      <c r="AW80642"/>
    </row>
    <row r="80701" spans="49:49" x14ac:dyDescent="0.3">
      <c r="AW80701"/>
    </row>
    <row r="80702" spans="49:49" x14ac:dyDescent="0.3">
      <c r="AW80702"/>
    </row>
    <row r="80761" spans="49:49" x14ac:dyDescent="0.3">
      <c r="AW80761"/>
    </row>
    <row r="80762" spans="49:49" x14ac:dyDescent="0.3">
      <c r="AW80762"/>
    </row>
    <row r="80821" spans="49:49" x14ac:dyDescent="0.3">
      <c r="AW80821"/>
    </row>
    <row r="80822" spans="49:49" x14ac:dyDescent="0.3">
      <c r="AW80822"/>
    </row>
    <row r="80881" spans="49:49" x14ac:dyDescent="0.3">
      <c r="AW80881"/>
    </row>
    <row r="80882" spans="49:49" x14ac:dyDescent="0.3">
      <c r="AW80882"/>
    </row>
    <row r="80941" spans="49:49" x14ac:dyDescent="0.3">
      <c r="AW80941"/>
    </row>
    <row r="80942" spans="49:49" x14ac:dyDescent="0.3">
      <c r="AW80942"/>
    </row>
    <row r="81001" spans="49:49" x14ac:dyDescent="0.3">
      <c r="AW81001"/>
    </row>
    <row r="81002" spans="49:49" x14ac:dyDescent="0.3">
      <c r="AW81002"/>
    </row>
    <row r="81061" spans="49:49" x14ac:dyDescent="0.3">
      <c r="AW81061"/>
    </row>
    <row r="81062" spans="49:49" x14ac:dyDescent="0.3">
      <c r="AW81062"/>
    </row>
    <row r="81121" spans="49:49" x14ac:dyDescent="0.3">
      <c r="AW81121"/>
    </row>
    <row r="81122" spans="49:49" x14ac:dyDescent="0.3">
      <c r="AW81122"/>
    </row>
    <row r="81181" spans="49:49" x14ac:dyDescent="0.3">
      <c r="AW81181"/>
    </row>
    <row r="81182" spans="49:49" x14ac:dyDescent="0.3">
      <c r="AW81182"/>
    </row>
    <row r="81241" spans="49:49" x14ac:dyDescent="0.3">
      <c r="AW81241"/>
    </row>
    <row r="81242" spans="49:49" x14ac:dyDescent="0.3">
      <c r="AW81242"/>
    </row>
    <row r="81301" spans="49:49" x14ac:dyDescent="0.3">
      <c r="AW81301"/>
    </row>
    <row r="81302" spans="49:49" x14ac:dyDescent="0.3">
      <c r="AW81302"/>
    </row>
    <row r="81361" spans="49:49" x14ac:dyDescent="0.3">
      <c r="AW81361"/>
    </row>
    <row r="81362" spans="49:49" x14ac:dyDescent="0.3">
      <c r="AW81362"/>
    </row>
    <row r="81421" spans="49:49" x14ac:dyDescent="0.3">
      <c r="AW81421"/>
    </row>
    <row r="81422" spans="49:49" x14ac:dyDescent="0.3">
      <c r="AW81422"/>
    </row>
    <row r="81481" spans="49:49" x14ac:dyDescent="0.3">
      <c r="AW81481"/>
    </row>
    <row r="81482" spans="49:49" x14ac:dyDescent="0.3">
      <c r="AW81482"/>
    </row>
    <row r="81541" spans="49:49" x14ac:dyDescent="0.3">
      <c r="AW81541"/>
    </row>
    <row r="81542" spans="49:49" x14ac:dyDescent="0.3">
      <c r="AW81542"/>
    </row>
    <row r="81601" spans="49:49" x14ac:dyDescent="0.3">
      <c r="AW81601"/>
    </row>
    <row r="81602" spans="49:49" x14ac:dyDescent="0.3">
      <c r="AW81602"/>
    </row>
    <row r="81661" spans="49:49" x14ac:dyDescent="0.3">
      <c r="AW81661"/>
    </row>
    <row r="81662" spans="49:49" x14ac:dyDescent="0.3">
      <c r="AW81662"/>
    </row>
    <row r="81721" spans="49:49" x14ac:dyDescent="0.3">
      <c r="AW81721"/>
    </row>
    <row r="81722" spans="49:49" x14ac:dyDescent="0.3">
      <c r="AW81722"/>
    </row>
    <row r="81781" spans="49:49" x14ac:dyDescent="0.3">
      <c r="AW81781"/>
    </row>
    <row r="81782" spans="49:49" x14ac:dyDescent="0.3">
      <c r="AW81782"/>
    </row>
    <row r="81841" spans="49:49" x14ac:dyDescent="0.3">
      <c r="AW81841"/>
    </row>
    <row r="81842" spans="49:49" x14ac:dyDescent="0.3">
      <c r="AW81842"/>
    </row>
    <row r="81901" spans="49:49" x14ac:dyDescent="0.3">
      <c r="AW81901"/>
    </row>
    <row r="81902" spans="49:49" x14ac:dyDescent="0.3">
      <c r="AW81902"/>
    </row>
    <row r="81961" spans="49:49" x14ac:dyDescent="0.3">
      <c r="AW81961"/>
    </row>
    <row r="81962" spans="49:49" x14ac:dyDescent="0.3">
      <c r="AW81962"/>
    </row>
    <row r="82021" spans="49:49" x14ac:dyDescent="0.3">
      <c r="AW82021"/>
    </row>
    <row r="82022" spans="49:49" x14ac:dyDescent="0.3">
      <c r="AW82022"/>
    </row>
    <row r="82081" spans="49:49" x14ac:dyDescent="0.3">
      <c r="AW82081"/>
    </row>
    <row r="82082" spans="49:49" x14ac:dyDescent="0.3">
      <c r="AW82082"/>
    </row>
    <row r="82141" spans="49:49" x14ac:dyDescent="0.3">
      <c r="AW82141"/>
    </row>
    <row r="82142" spans="49:49" x14ac:dyDescent="0.3">
      <c r="AW82142"/>
    </row>
    <row r="82201" spans="49:49" x14ac:dyDescent="0.3">
      <c r="AW82201"/>
    </row>
    <row r="82202" spans="49:49" x14ac:dyDescent="0.3">
      <c r="AW82202"/>
    </row>
    <row r="82261" spans="49:49" x14ac:dyDescent="0.3">
      <c r="AW82261"/>
    </row>
    <row r="82262" spans="49:49" x14ac:dyDescent="0.3">
      <c r="AW82262"/>
    </row>
    <row r="82321" spans="49:49" x14ac:dyDescent="0.3">
      <c r="AW82321"/>
    </row>
    <row r="82322" spans="49:49" x14ac:dyDescent="0.3">
      <c r="AW82322"/>
    </row>
    <row r="82381" spans="49:49" x14ac:dyDescent="0.3">
      <c r="AW82381"/>
    </row>
    <row r="82382" spans="49:49" x14ac:dyDescent="0.3">
      <c r="AW82382"/>
    </row>
    <row r="82441" spans="49:49" x14ac:dyDescent="0.3">
      <c r="AW82441"/>
    </row>
    <row r="82442" spans="49:49" x14ac:dyDescent="0.3">
      <c r="AW82442"/>
    </row>
    <row r="82501" spans="49:49" x14ac:dyDescent="0.3">
      <c r="AW82501"/>
    </row>
    <row r="82502" spans="49:49" x14ac:dyDescent="0.3">
      <c r="AW82502"/>
    </row>
    <row r="82561" spans="49:49" x14ac:dyDescent="0.3">
      <c r="AW82561"/>
    </row>
    <row r="82562" spans="49:49" x14ac:dyDescent="0.3">
      <c r="AW82562"/>
    </row>
    <row r="82621" spans="49:49" x14ac:dyDescent="0.3">
      <c r="AW82621"/>
    </row>
    <row r="82622" spans="49:49" x14ac:dyDescent="0.3">
      <c r="AW82622"/>
    </row>
    <row r="82681" spans="49:49" x14ac:dyDescent="0.3">
      <c r="AW82681"/>
    </row>
    <row r="82682" spans="49:49" x14ac:dyDescent="0.3">
      <c r="AW82682"/>
    </row>
    <row r="82741" spans="49:49" x14ac:dyDescent="0.3">
      <c r="AW82741"/>
    </row>
    <row r="82742" spans="49:49" x14ac:dyDescent="0.3">
      <c r="AW82742"/>
    </row>
    <row r="82801" spans="49:49" x14ac:dyDescent="0.3">
      <c r="AW82801"/>
    </row>
    <row r="82802" spans="49:49" x14ac:dyDescent="0.3">
      <c r="AW82802"/>
    </row>
    <row r="82861" spans="49:49" x14ac:dyDescent="0.3">
      <c r="AW82861"/>
    </row>
    <row r="82862" spans="49:49" x14ac:dyDescent="0.3">
      <c r="AW82862"/>
    </row>
    <row r="82921" spans="49:49" x14ac:dyDescent="0.3">
      <c r="AW82921"/>
    </row>
    <row r="82922" spans="49:49" x14ac:dyDescent="0.3">
      <c r="AW82922"/>
    </row>
    <row r="82981" spans="49:49" x14ac:dyDescent="0.3">
      <c r="AW82981"/>
    </row>
    <row r="82982" spans="49:49" x14ac:dyDescent="0.3">
      <c r="AW82982"/>
    </row>
    <row r="83041" spans="49:49" x14ac:dyDescent="0.3">
      <c r="AW83041"/>
    </row>
    <row r="83042" spans="49:49" x14ac:dyDescent="0.3">
      <c r="AW83042"/>
    </row>
    <row r="83101" spans="49:49" x14ac:dyDescent="0.3">
      <c r="AW83101"/>
    </row>
    <row r="83102" spans="49:49" x14ac:dyDescent="0.3">
      <c r="AW83102"/>
    </row>
    <row r="83161" spans="49:49" x14ac:dyDescent="0.3">
      <c r="AW83161"/>
    </row>
    <row r="83162" spans="49:49" x14ac:dyDescent="0.3">
      <c r="AW83162"/>
    </row>
    <row r="83221" spans="49:49" x14ac:dyDescent="0.3">
      <c r="AW83221"/>
    </row>
    <row r="83222" spans="49:49" x14ac:dyDescent="0.3">
      <c r="AW83222"/>
    </row>
    <row r="83281" spans="49:49" x14ac:dyDescent="0.3">
      <c r="AW83281"/>
    </row>
    <row r="83282" spans="49:49" x14ac:dyDescent="0.3">
      <c r="AW83282"/>
    </row>
    <row r="83341" spans="49:49" x14ac:dyDescent="0.3">
      <c r="AW83341"/>
    </row>
    <row r="83342" spans="49:49" x14ac:dyDescent="0.3">
      <c r="AW83342"/>
    </row>
    <row r="83401" spans="49:49" x14ac:dyDescent="0.3">
      <c r="AW83401"/>
    </row>
    <row r="83402" spans="49:49" x14ac:dyDescent="0.3">
      <c r="AW83402"/>
    </row>
    <row r="83461" spans="49:49" x14ac:dyDescent="0.3">
      <c r="AW83461"/>
    </row>
    <row r="83462" spans="49:49" x14ac:dyDescent="0.3">
      <c r="AW83462"/>
    </row>
    <row r="83521" spans="49:49" x14ac:dyDescent="0.3">
      <c r="AW83521"/>
    </row>
    <row r="83522" spans="49:49" x14ac:dyDescent="0.3">
      <c r="AW83522"/>
    </row>
    <row r="83581" spans="49:49" x14ac:dyDescent="0.3">
      <c r="AW83581"/>
    </row>
    <row r="83582" spans="49:49" x14ac:dyDescent="0.3">
      <c r="AW83582"/>
    </row>
    <row r="83641" spans="49:49" x14ac:dyDescent="0.3">
      <c r="AW83641"/>
    </row>
    <row r="83642" spans="49:49" x14ac:dyDescent="0.3">
      <c r="AW83642"/>
    </row>
    <row r="83701" spans="49:49" x14ac:dyDescent="0.3">
      <c r="AW83701"/>
    </row>
    <row r="83702" spans="49:49" x14ac:dyDescent="0.3">
      <c r="AW83702"/>
    </row>
    <row r="83761" spans="49:49" x14ac:dyDescent="0.3">
      <c r="AW83761"/>
    </row>
    <row r="83762" spans="49:49" x14ac:dyDescent="0.3">
      <c r="AW83762"/>
    </row>
    <row r="83821" spans="49:49" x14ac:dyDescent="0.3">
      <c r="AW83821"/>
    </row>
    <row r="83822" spans="49:49" x14ac:dyDescent="0.3">
      <c r="AW83822"/>
    </row>
    <row r="83881" spans="49:49" x14ac:dyDescent="0.3">
      <c r="AW83881"/>
    </row>
    <row r="83882" spans="49:49" x14ac:dyDescent="0.3">
      <c r="AW83882"/>
    </row>
    <row r="83941" spans="49:49" x14ac:dyDescent="0.3">
      <c r="AW83941"/>
    </row>
    <row r="83942" spans="49:49" x14ac:dyDescent="0.3">
      <c r="AW83942"/>
    </row>
    <row r="84001" spans="49:49" x14ac:dyDescent="0.3">
      <c r="AW84001"/>
    </row>
    <row r="84002" spans="49:49" x14ac:dyDescent="0.3">
      <c r="AW84002"/>
    </row>
    <row r="84061" spans="49:49" x14ac:dyDescent="0.3">
      <c r="AW84061"/>
    </row>
    <row r="84062" spans="49:49" x14ac:dyDescent="0.3">
      <c r="AW84062"/>
    </row>
    <row r="84121" spans="49:49" x14ac:dyDescent="0.3">
      <c r="AW84121"/>
    </row>
    <row r="84122" spans="49:49" x14ac:dyDescent="0.3">
      <c r="AW84122"/>
    </row>
    <row r="84181" spans="49:49" x14ac:dyDescent="0.3">
      <c r="AW84181"/>
    </row>
    <row r="84182" spans="49:49" x14ac:dyDescent="0.3">
      <c r="AW84182"/>
    </row>
    <row r="84241" spans="49:49" x14ac:dyDescent="0.3">
      <c r="AW84241"/>
    </row>
    <row r="84242" spans="49:49" x14ac:dyDescent="0.3">
      <c r="AW84242"/>
    </row>
    <row r="84301" spans="49:49" x14ac:dyDescent="0.3">
      <c r="AW84301"/>
    </row>
    <row r="84302" spans="49:49" x14ac:dyDescent="0.3">
      <c r="AW84302"/>
    </row>
    <row r="84361" spans="49:49" x14ac:dyDescent="0.3">
      <c r="AW84361"/>
    </row>
    <row r="84362" spans="49:49" x14ac:dyDescent="0.3">
      <c r="AW84362"/>
    </row>
    <row r="84421" spans="49:49" x14ac:dyDescent="0.3">
      <c r="AW84421"/>
    </row>
    <row r="84422" spans="49:49" x14ac:dyDescent="0.3">
      <c r="AW84422"/>
    </row>
    <row r="84481" spans="49:49" x14ac:dyDescent="0.3">
      <c r="AW84481"/>
    </row>
    <row r="84482" spans="49:49" x14ac:dyDescent="0.3">
      <c r="AW84482"/>
    </row>
    <row r="84541" spans="49:49" x14ac:dyDescent="0.3">
      <c r="AW84541"/>
    </row>
    <row r="84542" spans="49:49" x14ac:dyDescent="0.3">
      <c r="AW84542"/>
    </row>
    <row r="84601" spans="49:49" x14ac:dyDescent="0.3">
      <c r="AW84601"/>
    </row>
    <row r="84602" spans="49:49" x14ac:dyDescent="0.3">
      <c r="AW84602"/>
    </row>
    <row r="84661" spans="49:49" x14ac:dyDescent="0.3">
      <c r="AW84661"/>
    </row>
    <row r="84662" spans="49:49" x14ac:dyDescent="0.3">
      <c r="AW84662"/>
    </row>
    <row r="84721" spans="49:49" x14ac:dyDescent="0.3">
      <c r="AW84721"/>
    </row>
    <row r="84722" spans="49:49" x14ac:dyDescent="0.3">
      <c r="AW84722"/>
    </row>
    <row r="84781" spans="49:49" x14ac:dyDescent="0.3">
      <c r="AW84781"/>
    </row>
    <row r="84782" spans="49:49" x14ac:dyDescent="0.3">
      <c r="AW84782"/>
    </row>
    <row r="84841" spans="49:49" x14ac:dyDescent="0.3">
      <c r="AW84841"/>
    </row>
    <row r="84842" spans="49:49" x14ac:dyDescent="0.3">
      <c r="AW84842"/>
    </row>
    <row r="84901" spans="49:49" x14ac:dyDescent="0.3">
      <c r="AW84901"/>
    </row>
    <row r="84902" spans="49:49" x14ac:dyDescent="0.3">
      <c r="AW84902"/>
    </row>
    <row r="84961" spans="49:49" x14ac:dyDescent="0.3">
      <c r="AW84961"/>
    </row>
    <row r="84962" spans="49:49" x14ac:dyDescent="0.3">
      <c r="AW84962"/>
    </row>
    <row r="85021" spans="49:49" x14ac:dyDescent="0.3">
      <c r="AW85021"/>
    </row>
    <row r="85022" spans="49:49" x14ac:dyDescent="0.3">
      <c r="AW85022"/>
    </row>
    <row r="85081" spans="49:49" x14ac:dyDescent="0.3">
      <c r="AW85081"/>
    </row>
    <row r="85082" spans="49:49" x14ac:dyDescent="0.3">
      <c r="AW85082"/>
    </row>
    <row r="85141" spans="49:49" x14ac:dyDescent="0.3">
      <c r="AW85141"/>
    </row>
    <row r="85142" spans="49:49" x14ac:dyDescent="0.3">
      <c r="AW85142"/>
    </row>
    <row r="85201" spans="49:49" x14ac:dyDescent="0.3">
      <c r="AW85201"/>
    </row>
    <row r="85202" spans="49:49" x14ac:dyDescent="0.3">
      <c r="AW85202"/>
    </row>
    <row r="85261" spans="49:49" x14ac:dyDescent="0.3">
      <c r="AW85261"/>
    </row>
    <row r="85262" spans="49:49" x14ac:dyDescent="0.3">
      <c r="AW85262"/>
    </row>
    <row r="85321" spans="49:49" x14ac:dyDescent="0.3">
      <c r="AW85321"/>
    </row>
    <row r="85322" spans="49:49" x14ac:dyDescent="0.3">
      <c r="AW85322"/>
    </row>
    <row r="85381" spans="49:49" x14ac:dyDescent="0.3">
      <c r="AW85381"/>
    </row>
    <row r="85382" spans="49:49" x14ac:dyDescent="0.3">
      <c r="AW85382"/>
    </row>
    <row r="85441" spans="49:49" x14ac:dyDescent="0.3">
      <c r="AW85441"/>
    </row>
    <row r="85442" spans="49:49" x14ac:dyDescent="0.3">
      <c r="AW85442"/>
    </row>
    <row r="85501" spans="49:49" x14ac:dyDescent="0.3">
      <c r="AW85501"/>
    </row>
    <row r="85502" spans="49:49" x14ac:dyDescent="0.3">
      <c r="AW85502"/>
    </row>
    <row r="85561" spans="49:49" x14ac:dyDescent="0.3">
      <c r="AW85561"/>
    </row>
    <row r="85562" spans="49:49" x14ac:dyDescent="0.3">
      <c r="AW85562"/>
    </row>
    <row r="85621" spans="49:49" x14ac:dyDescent="0.3">
      <c r="AW85621"/>
    </row>
    <row r="85622" spans="49:49" x14ac:dyDescent="0.3">
      <c r="AW85622"/>
    </row>
    <row r="85681" spans="49:49" x14ac:dyDescent="0.3">
      <c r="AW85681"/>
    </row>
    <row r="85682" spans="49:49" x14ac:dyDescent="0.3">
      <c r="AW85682"/>
    </row>
    <row r="85741" spans="49:49" x14ac:dyDescent="0.3">
      <c r="AW85741"/>
    </row>
    <row r="85742" spans="49:49" x14ac:dyDescent="0.3">
      <c r="AW85742"/>
    </row>
    <row r="85801" spans="49:49" x14ac:dyDescent="0.3">
      <c r="AW85801"/>
    </row>
    <row r="85802" spans="49:49" x14ac:dyDescent="0.3">
      <c r="AW85802"/>
    </row>
    <row r="85861" spans="49:49" x14ac:dyDescent="0.3">
      <c r="AW85861"/>
    </row>
    <row r="85862" spans="49:49" x14ac:dyDescent="0.3">
      <c r="AW85862"/>
    </row>
    <row r="85921" spans="49:49" x14ac:dyDescent="0.3">
      <c r="AW85921"/>
    </row>
    <row r="85922" spans="49:49" x14ac:dyDescent="0.3">
      <c r="AW85922"/>
    </row>
    <row r="85981" spans="49:49" x14ac:dyDescent="0.3">
      <c r="AW85981"/>
    </row>
    <row r="85982" spans="49:49" x14ac:dyDescent="0.3">
      <c r="AW85982"/>
    </row>
    <row r="86041" spans="49:49" x14ac:dyDescent="0.3">
      <c r="AW86041"/>
    </row>
    <row r="86042" spans="49:49" x14ac:dyDescent="0.3">
      <c r="AW86042"/>
    </row>
    <row r="86101" spans="49:49" x14ac:dyDescent="0.3">
      <c r="AW86101"/>
    </row>
    <row r="86102" spans="49:49" x14ac:dyDescent="0.3">
      <c r="AW86102"/>
    </row>
    <row r="86161" spans="49:49" x14ac:dyDescent="0.3">
      <c r="AW86161"/>
    </row>
    <row r="86162" spans="49:49" x14ac:dyDescent="0.3">
      <c r="AW86162"/>
    </row>
    <row r="86221" spans="49:49" x14ac:dyDescent="0.3">
      <c r="AW86221"/>
    </row>
    <row r="86222" spans="49:49" x14ac:dyDescent="0.3">
      <c r="AW86222"/>
    </row>
    <row r="86281" spans="49:49" x14ac:dyDescent="0.3">
      <c r="AW86281"/>
    </row>
    <row r="86282" spans="49:49" x14ac:dyDescent="0.3">
      <c r="AW86282"/>
    </row>
    <row r="86341" spans="49:49" x14ac:dyDescent="0.3">
      <c r="AW86341"/>
    </row>
    <row r="86342" spans="49:49" x14ac:dyDescent="0.3">
      <c r="AW86342"/>
    </row>
    <row r="86401" spans="49:49" x14ac:dyDescent="0.3">
      <c r="AW86401"/>
    </row>
    <row r="86402" spans="49:49" x14ac:dyDescent="0.3">
      <c r="AW86402"/>
    </row>
    <row r="86461" spans="49:49" x14ac:dyDescent="0.3">
      <c r="AW86461"/>
    </row>
    <row r="86462" spans="49:49" x14ac:dyDescent="0.3">
      <c r="AW86462"/>
    </row>
    <row r="86521" spans="49:49" x14ac:dyDescent="0.3">
      <c r="AW86521"/>
    </row>
    <row r="86522" spans="49:49" x14ac:dyDescent="0.3">
      <c r="AW86522"/>
    </row>
    <row r="86581" spans="49:49" x14ac:dyDescent="0.3">
      <c r="AW86581"/>
    </row>
    <row r="86582" spans="49:49" x14ac:dyDescent="0.3">
      <c r="AW86582"/>
    </row>
    <row r="86641" spans="49:49" x14ac:dyDescent="0.3">
      <c r="AW86641"/>
    </row>
    <row r="86642" spans="49:49" x14ac:dyDescent="0.3">
      <c r="AW86642"/>
    </row>
    <row r="86701" spans="49:49" x14ac:dyDescent="0.3">
      <c r="AW86701"/>
    </row>
    <row r="86702" spans="49:49" x14ac:dyDescent="0.3">
      <c r="AW86702"/>
    </row>
    <row r="86761" spans="49:49" x14ac:dyDescent="0.3">
      <c r="AW86761"/>
    </row>
    <row r="86762" spans="49:49" x14ac:dyDescent="0.3">
      <c r="AW86762"/>
    </row>
    <row r="86821" spans="49:49" x14ac:dyDescent="0.3">
      <c r="AW86821"/>
    </row>
    <row r="86822" spans="49:49" x14ac:dyDescent="0.3">
      <c r="AW86822"/>
    </row>
    <row r="86881" spans="49:49" x14ac:dyDescent="0.3">
      <c r="AW86881"/>
    </row>
    <row r="86882" spans="49:49" x14ac:dyDescent="0.3">
      <c r="AW86882"/>
    </row>
    <row r="86941" spans="49:49" x14ac:dyDescent="0.3">
      <c r="AW86941"/>
    </row>
    <row r="86942" spans="49:49" x14ac:dyDescent="0.3">
      <c r="AW86942"/>
    </row>
    <row r="87001" spans="49:49" x14ac:dyDescent="0.3">
      <c r="AW87001"/>
    </row>
    <row r="87002" spans="49:49" x14ac:dyDescent="0.3">
      <c r="AW87002"/>
    </row>
    <row r="87061" spans="49:49" x14ac:dyDescent="0.3">
      <c r="AW87061"/>
    </row>
    <row r="87062" spans="49:49" x14ac:dyDescent="0.3">
      <c r="AW87062"/>
    </row>
    <row r="87121" spans="49:49" x14ac:dyDescent="0.3">
      <c r="AW87121"/>
    </row>
    <row r="87122" spans="49:49" x14ac:dyDescent="0.3">
      <c r="AW87122"/>
    </row>
    <row r="87181" spans="49:49" x14ac:dyDescent="0.3">
      <c r="AW87181"/>
    </row>
    <row r="87182" spans="49:49" x14ac:dyDescent="0.3">
      <c r="AW87182"/>
    </row>
    <row r="87241" spans="49:49" x14ac:dyDescent="0.3">
      <c r="AW87241"/>
    </row>
    <row r="87242" spans="49:49" x14ac:dyDescent="0.3">
      <c r="AW87242"/>
    </row>
    <row r="87301" spans="49:49" x14ac:dyDescent="0.3">
      <c r="AW87301"/>
    </row>
    <row r="87302" spans="49:49" x14ac:dyDescent="0.3">
      <c r="AW87302"/>
    </row>
    <row r="87361" spans="49:49" x14ac:dyDescent="0.3">
      <c r="AW87361"/>
    </row>
    <row r="87362" spans="49:49" x14ac:dyDescent="0.3">
      <c r="AW87362"/>
    </row>
    <row r="87421" spans="49:49" x14ac:dyDescent="0.3">
      <c r="AW87421"/>
    </row>
    <row r="87422" spans="49:49" x14ac:dyDescent="0.3">
      <c r="AW87422"/>
    </row>
    <row r="87481" spans="49:49" x14ac:dyDescent="0.3">
      <c r="AW87481"/>
    </row>
    <row r="87482" spans="49:49" x14ac:dyDescent="0.3">
      <c r="AW87482"/>
    </row>
    <row r="87541" spans="49:49" x14ac:dyDescent="0.3">
      <c r="AW87541"/>
    </row>
    <row r="87542" spans="49:49" x14ac:dyDescent="0.3">
      <c r="AW87542"/>
    </row>
    <row r="87601" spans="49:49" x14ac:dyDescent="0.3">
      <c r="AW87601"/>
    </row>
    <row r="87602" spans="49:49" x14ac:dyDescent="0.3">
      <c r="AW87602"/>
    </row>
    <row r="87661" spans="49:49" x14ac:dyDescent="0.3">
      <c r="AW87661"/>
    </row>
    <row r="87662" spans="49:49" x14ac:dyDescent="0.3">
      <c r="AW87662"/>
    </row>
    <row r="87721" spans="49:49" x14ac:dyDescent="0.3">
      <c r="AW87721"/>
    </row>
    <row r="87722" spans="49:49" x14ac:dyDescent="0.3">
      <c r="AW87722"/>
    </row>
    <row r="87781" spans="49:49" x14ac:dyDescent="0.3">
      <c r="AW87781"/>
    </row>
    <row r="87782" spans="49:49" x14ac:dyDescent="0.3">
      <c r="AW87782"/>
    </row>
    <row r="87841" spans="49:49" x14ac:dyDescent="0.3">
      <c r="AW87841"/>
    </row>
    <row r="87842" spans="49:49" x14ac:dyDescent="0.3">
      <c r="AW87842"/>
    </row>
    <row r="87901" spans="49:49" x14ac:dyDescent="0.3">
      <c r="AW87901"/>
    </row>
    <row r="87902" spans="49:49" x14ac:dyDescent="0.3">
      <c r="AW87902"/>
    </row>
    <row r="87961" spans="49:49" x14ac:dyDescent="0.3">
      <c r="AW87961"/>
    </row>
    <row r="87962" spans="49:49" x14ac:dyDescent="0.3">
      <c r="AW87962"/>
    </row>
    <row r="88021" spans="49:49" x14ac:dyDescent="0.3">
      <c r="AW88021"/>
    </row>
    <row r="88022" spans="49:49" x14ac:dyDescent="0.3">
      <c r="AW88022"/>
    </row>
    <row r="88081" spans="49:49" x14ac:dyDescent="0.3">
      <c r="AW88081"/>
    </row>
    <row r="88082" spans="49:49" x14ac:dyDescent="0.3">
      <c r="AW88082"/>
    </row>
    <row r="88141" spans="49:49" x14ac:dyDescent="0.3">
      <c r="AW88141"/>
    </row>
    <row r="88142" spans="49:49" x14ac:dyDescent="0.3">
      <c r="AW88142"/>
    </row>
    <row r="88201" spans="49:49" x14ac:dyDescent="0.3">
      <c r="AW88201"/>
    </row>
    <row r="88202" spans="49:49" x14ac:dyDescent="0.3">
      <c r="AW88202"/>
    </row>
    <row r="88261" spans="49:49" x14ac:dyDescent="0.3">
      <c r="AW88261"/>
    </row>
    <row r="88262" spans="49:49" x14ac:dyDescent="0.3">
      <c r="AW88262"/>
    </row>
    <row r="88321" spans="49:49" x14ac:dyDescent="0.3">
      <c r="AW88321"/>
    </row>
    <row r="88322" spans="49:49" x14ac:dyDescent="0.3">
      <c r="AW88322"/>
    </row>
    <row r="88381" spans="49:49" x14ac:dyDescent="0.3">
      <c r="AW88381"/>
    </row>
    <row r="88382" spans="49:49" x14ac:dyDescent="0.3">
      <c r="AW88382"/>
    </row>
    <row r="88441" spans="49:49" x14ac:dyDescent="0.3">
      <c r="AW88441"/>
    </row>
    <row r="88442" spans="49:49" x14ac:dyDescent="0.3">
      <c r="AW88442"/>
    </row>
    <row r="88501" spans="49:49" x14ac:dyDescent="0.3">
      <c r="AW88501"/>
    </row>
    <row r="88502" spans="49:49" x14ac:dyDescent="0.3">
      <c r="AW88502"/>
    </row>
    <row r="88561" spans="49:49" x14ac:dyDescent="0.3">
      <c r="AW88561"/>
    </row>
    <row r="88562" spans="49:49" x14ac:dyDescent="0.3">
      <c r="AW88562"/>
    </row>
    <row r="88621" spans="49:49" x14ac:dyDescent="0.3">
      <c r="AW88621"/>
    </row>
    <row r="88622" spans="49:49" x14ac:dyDescent="0.3">
      <c r="AW88622"/>
    </row>
    <row r="88681" spans="49:49" x14ac:dyDescent="0.3">
      <c r="AW88681"/>
    </row>
    <row r="88682" spans="49:49" x14ac:dyDescent="0.3">
      <c r="AW88682"/>
    </row>
    <row r="88741" spans="49:49" x14ac:dyDescent="0.3">
      <c r="AW88741"/>
    </row>
    <row r="88742" spans="49:49" x14ac:dyDescent="0.3">
      <c r="AW88742"/>
    </row>
    <row r="88801" spans="49:49" x14ac:dyDescent="0.3">
      <c r="AW88801"/>
    </row>
    <row r="88802" spans="49:49" x14ac:dyDescent="0.3">
      <c r="AW88802"/>
    </row>
    <row r="88861" spans="49:49" x14ac:dyDescent="0.3">
      <c r="AW88861"/>
    </row>
    <row r="88862" spans="49:49" x14ac:dyDescent="0.3">
      <c r="AW88862"/>
    </row>
    <row r="88921" spans="49:49" x14ac:dyDescent="0.3">
      <c r="AW88921"/>
    </row>
    <row r="88922" spans="49:49" x14ac:dyDescent="0.3">
      <c r="AW88922"/>
    </row>
    <row r="88981" spans="49:49" x14ac:dyDescent="0.3">
      <c r="AW88981"/>
    </row>
    <row r="88982" spans="49:49" x14ac:dyDescent="0.3">
      <c r="AW88982"/>
    </row>
    <row r="89041" spans="49:49" x14ac:dyDescent="0.3">
      <c r="AW89041"/>
    </row>
    <row r="89042" spans="49:49" x14ac:dyDescent="0.3">
      <c r="AW89042"/>
    </row>
    <row r="89101" spans="49:49" x14ac:dyDescent="0.3">
      <c r="AW89101"/>
    </row>
    <row r="89102" spans="49:49" x14ac:dyDescent="0.3">
      <c r="AW89102"/>
    </row>
    <row r="89161" spans="49:49" x14ac:dyDescent="0.3">
      <c r="AW89161"/>
    </row>
    <row r="89162" spans="49:49" x14ac:dyDescent="0.3">
      <c r="AW89162"/>
    </row>
    <row r="89221" spans="49:49" x14ac:dyDescent="0.3">
      <c r="AW89221"/>
    </row>
    <row r="89222" spans="49:49" x14ac:dyDescent="0.3">
      <c r="AW89222"/>
    </row>
    <row r="89281" spans="49:49" x14ac:dyDescent="0.3">
      <c r="AW89281"/>
    </row>
    <row r="89282" spans="49:49" x14ac:dyDescent="0.3">
      <c r="AW89282"/>
    </row>
    <row r="89341" spans="49:49" x14ac:dyDescent="0.3">
      <c r="AW89341"/>
    </row>
    <row r="89342" spans="49:49" x14ac:dyDescent="0.3">
      <c r="AW89342"/>
    </row>
    <row r="89401" spans="49:49" x14ac:dyDescent="0.3">
      <c r="AW89401"/>
    </row>
    <row r="89402" spans="49:49" x14ac:dyDescent="0.3">
      <c r="AW89402"/>
    </row>
    <row r="89461" spans="49:49" x14ac:dyDescent="0.3">
      <c r="AW89461"/>
    </row>
    <row r="89462" spans="49:49" x14ac:dyDescent="0.3">
      <c r="AW89462"/>
    </row>
    <row r="89521" spans="49:49" x14ac:dyDescent="0.3">
      <c r="AW89521"/>
    </row>
    <row r="89522" spans="49:49" x14ac:dyDescent="0.3">
      <c r="AW89522"/>
    </row>
    <row r="89581" spans="49:49" x14ac:dyDescent="0.3">
      <c r="AW89581"/>
    </row>
    <row r="89582" spans="49:49" x14ac:dyDescent="0.3">
      <c r="AW89582"/>
    </row>
    <row r="89641" spans="49:49" x14ac:dyDescent="0.3">
      <c r="AW89641"/>
    </row>
    <row r="89642" spans="49:49" x14ac:dyDescent="0.3">
      <c r="AW89642"/>
    </row>
    <row r="89701" spans="49:49" x14ac:dyDescent="0.3">
      <c r="AW89701"/>
    </row>
    <row r="89702" spans="49:49" x14ac:dyDescent="0.3">
      <c r="AW89702"/>
    </row>
    <row r="89761" spans="49:49" x14ac:dyDescent="0.3">
      <c r="AW89761"/>
    </row>
    <row r="89762" spans="49:49" x14ac:dyDescent="0.3">
      <c r="AW89762"/>
    </row>
    <row r="89821" spans="49:49" x14ac:dyDescent="0.3">
      <c r="AW89821"/>
    </row>
    <row r="89822" spans="49:49" x14ac:dyDescent="0.3">
      <c r="AW89822"/>
    </row>
    <row r="89881" spans="49:49" x14ac:dyDescent="0.3">
      <c r="AW89881"/>
    </row>
    <row r="89882" spans="49:49" x14ac:dyDescent="0.3">
      <c r="AW89882"/>
    </row>
    <row r="89941" spans="49:49" x14ac:dyDescent="0.3">
      <c r="AW89941"/>
    </row>
    <row r="89942" spans="49:49" x14ac:dyDescent="0.3">
      <c r="AW89942"/>
    </row>
    <row r="90001" spans="49:49" x14ac:dyDescent="0.3">
      <c r="AW90001"/>
    </row>
    <row r="90002" spans="49:49" x14ac:dyDescent="0.3">
      <c r="AW90002"/>
    </row>
    <row r="90061" spans="49:49" x14ac:dyDescent="0.3">
      <c r="AW90061"/>
    </row>
    <row r="90062" spans="49:49" x14ac:dyDescent="0.3">
      <c r="AW90062"/>
    </row>
    <row r="90121" spans="49:49" x14ac:dyDescent="0.3">
      <c r="AW90121"/>
    </row>
    <row r="90122" spans="49:49" x14ac:dyDescent="0.3">
      <c r="AW90122"/>
    </row>
    <row r="90181" spans="49:49" x14ac:dyDescent="0.3">
      <c r="AW90181"/>
    </row>
    <row r="90182" spans="49:49" x14ac:dyDescent="0.3">
      <c r="AW90182"/>
    </row>
    <row r="90241" spans="49:49" x14ac:dyDescent="0.3">
      <c r="AW90241"/>
    </row>
    <row r="90242" spans="49:49" x14ac:dyDescent="0.3">
      <c r="AW90242"/>
    </row>
    <row r="90301" spans="49:49" x14ac:dyDescent="0.3">
      <c r="AW90301"/>
    </row>
    <row r="90302" spans="49:49" x14ac:dyDescent="0.3">
      <c r="AW90302"/>
    </row>
    <row r="90361" spans="49:49" x14ac:dyDescent="0.3">
      <c r="AW90361"/>
    </row>
    <row r="90362" spans="49:49" x14ac:dyDescent="0.3">
      <c r="AW90362"/>
    </row>
    <row r="90421" spans="49:49" x14ac:dyDescent="0.3">
      <c r="AW90421"/>
    </row>
    <row r="90422" spans="49:49" x14ac:dyDescent="0.3">
      <c r="AW90422"/>
    </row>
    <row r="90481" spans="49:49" x14ac:dyDescent="0.3">
      <c r="AW90481"/>
    </row>
    <row r="90482" spans="49:49" x14ac:dyDescent="0.3">
      <c r="AW90482"/>
    </row>
    <row r="90541" spans="49:49" x14ac:dyDescent="0.3">
      <c r="AW90541"/>
    </row>
    <row r="90542" spans="49:49" x14ac:dyDescent="0.3">
      <c r="AW90542"/>
    </row>
    <row r="90601" spans="49:49" x14ac:dyDescent="0.3">
      <c r="AW90601"/>
    </row>
    <row r="90602" spans="49:49" x14ac:dyDescent="0.3">
      <c r="AW90602"/>
    </row>
    <row r="90661" spans="49:49" x14ac:dyDescent="0.3">
      <c r="AW90661"/>
    </row>
    <row r="90662" spans="49:49" x14ac:dyDescent="0.3">
      <c r="AW90662"/>
    </row>
    <row r="90721" spans="49:49" x14ac:dyDescent="0.3">
      <c r="AW90721"/>
    </row>
    <row r="90722" spans="49:49" x14ac:dyDescent="0.3">
      <c r="AW90722"/>
    </row>
    <row r="90781" spans="49:49" x14ac:dyDescent="0.3">
      <c r="AW90781"/>
    </row>
    <row r="90782" spans="49:49" x14ac:dyDescent="0.3">
      <c r="AW90782"/>
    </row>
    <row r="90841" spans="49:49" x14ac:dyDescent="0.3">
      <c r="AW90841"/>
    </row>
    <row r="90842" spans="49:49" x14ac:dyDescent="0.3">
      <c r="AW90842"/>
    </row>
    <row r="90901" spans="49:49" x14ac:dyDescent="0.3">
      <c r="AW90901"/>
    </row>
    <row r="90902" spans="49:49" x14ac:dyDescent="0.3">
      <c r="AW90902"/>
    </row>
    <row r="90961" spans="49:49" x14ac:dyDescent="0.3">
      <c r="AW90961"/>
    </row>
    <row r="90962" spans="49:49" x14ac:dyDescent="0.3">
      <c r="AW90962"/>
    </row>
    <row r="91021" spans="49:49" x14ac:dyDescent="0.3">
      <c r="AW91021"/>
    </row>
    <row r="91022" spans="49:49" x14ac:dyDescent="0.3">
      <c r="AW91022"/>
    </row>
    <row r="91081" spans="49:49" x14ac:dyDescent="0.3">
      <c r="AW91081"/>
    </row>
    <row r="91082" spans="49:49" x14ac:dyDescent="0.3">
      <c r="AW91082"/>
    </row>
    <row r="91141" spans="49:49" x14ac:dyDescent="0.3">
      <c r="AW91141"/>
    </row>
    <row r="91142" spans="49:49" x14ac:dyDescent="0.3">
      <c r="AW91142"/>
    </row>
    <row r="91201" spans="49:49" x14ac:dyDescent="0.3">
      <c r="AW91201"/>
    </row>
    <row r="91202" spans="49:49" x14ac:dyDescent="0.3">
      <c r="AW91202"/>
    </row>
    <row r="91261" spans="49:49" x14ac:dyDescent="0.3">
      <c r="AW91261"/>
    </row>
    <row r="91262" spans="49:49" x14ac:dyDescent="0.3">
      <c r="AW91262"/>
    </row>
    <row r="91321" spans="49:49" x14ac:dyDescent="0.3">
      <c r="AW91321"/>
    </row>
    <row r="91322" spans="49:49" x14ac:dyDescent="0.3">
      <c r="AW91322"/>
    </row>
    <row r="91381" spans="49:49" x14ac:dyDescent="0.3">
      <c r="AW91381"/>
    </row>
    <row r="91382" spans="49:49" x14ac:dyDescent="0.3">
      <c r="AW91382"/>
    </row>
    <row r="91441" spans="49:49" x14ac:dyDescent="0.3">
      <c r="AW91441"/>
    </row>
    <row r="91442" spans="49:49" x14ac:dyDescent="0.3">
      <c r="AW91442"/>
    </row>
    <row r="91501" spans="49:49" x14ac:dyDescent="0.3">
      <c r="AW91501"/>
    </row>
    <row r="91502" spans="49:49" x14ac:dyDescent="0.3">
      <c r="AW91502"/>
    </row>
    <row r="91561" spans="49:49" x14ac:dyDescent="0.3">
      <c r="AW91561"/>
    </row>
    <row r="91562" spans="49:49" x14ac:dyDescent="0.3">
      <c r="AW91562"/>
    </row>
    <row r="91621" spans="49:49" x14ac:dyDescent="0.3">
      <c r="AW91621"/>
    </row>
    <row r="91622" spans="49:49" x14ac:dyDescent="0.3">
      <c r="AW91622"/>
    </row>
    <row r="91681" spans="49:49" x14ac:dyDescent="0.3">
      <c r="AW91681"/>
    </row>
    <row r="91682" spans="49:49" x14ac:dyDescent="0.3">
      <c r="AW91682"/>
    </row>
    <row r="91741" spans="49:49" x14ac:dyDescent="0.3">
      <c r="AW91741"/>
    </row>
    <row r="91742" spans="49:49" x14ac:dyDescent="0.3">
      <c r="AW91742"/>
    </row>
    <row r="91801" spans="49:49" x14ac:dyDescent="0.3">
      <c r="AW91801"/>
    </row>
    <row r="91802" spans="49:49" x14ac:dyDescent="0.3">
      <c r="AW91802"/>
    </row>
    <row r="91861" spans="49:49" x14ac:dyDescent="0.3">
      <c r="AW91861"/>
    </row>
    <row r="91862" spans="49:49" x14ac:dyDescent="0.3">
      <c r="AW91862"/>
    </row>
    <row r="91921" spans="49:49" x14ac:dyDescent="0.3">
      <c r="AW91921"/>
    </row>
    <row r="91922" spans="49:49" x14ac:dyDescent="0.3">
      <c r="AW91922"/>
    </row>
    <row r="91981" spans="49:49" x14ac:dyDescent="0.3">
      <c r="AW91981"/>
    </row>
    <row r="91982" spans="49:49" x14ac:dyDescent="0.3">
      <c r="AW91982"/>
    </row>
    <row r="92041" spans="49:49" x14ac:dyDescent="0.3">
      <c r="AW92041"/>
    </row>
    <row r="92042" spans="49:49" x14ac:dyDescent="0.3">
      <c r="AW92042"/>
    </row>
    <row r="92101" spans="49:49" x14ac:dyDescent="0.3">
      <c r="AW92101"/>
    </row>
    <row r="92102" spans="49:49" x14ac:dyDescent="0.3">
      <c r="AW92102"/>
    </row>
    <row r="92161" spans="49:49" x14ac:dyDescent="0.3">
      <c r="AW92161"/>
    </row>
    <row r="92162" spans="49:49" x14ac:dyDescent="0.3">
      <c r="AW92162"/>
    </row>
    <row r="92221" spans="49:49" x14ac:dyDescent="0.3">
      <c r="AW92221"/>
    </row>
    <row r="92222" spans="49:49" x14ac:dyDescent="0.3">
      <c r="AW92222"/>
    </row>
    <row r="92281" spans="49:49" x14ac:dyDescent="0.3">
      <c r="AW92281"/>
    </row>
    <row r="92282" spans="49:49" x14ac:dyDescent="0.3">
      <c r="AW92282"/>
    </row>
    <row r="92341" spans="49:49" x14ac:dyDescent="0.3">
      <c r="AW92341"/>
    </row>
    <row r="92342" spans="49:49" x14ac:dyDescent="0.3">
      <c r="AW92342"/>
    </row>
    <row r="92401" spans="49:49" x14ac:dyDescent="0.3">
      <c r="AW92401"/>
    </row>
    <row r="92402" spans="49:49" x14ac:dyDescent="0.3">
      <c r="AW92402"/>
    </row>
    <row r="92461" spans="49:49" x14ac:dyDescent="0.3">
      <c r="AW92461"/>
    </row>
    <row r="92462" spans="49:49" x14ac:dyDescent="0.3">
      <c r="AW92462"/>
    </row>
    <row r="92521" spans="49:49" x14ac:dyDescent="0.3">
      <c r="AW92521"/>
    </row>
    <row r="92522" spans="49:49" x14ac:dyDescent="0.3">
      <c r="AW92522"/>
    </row>
    <row r="92581" spans="49:49" x14ac:dyDescent="0.3">
      <c r="AW92581"/>
    </row>
    <row r="92582" spans="49:49" x14ac:dyDescent="0.3">
      <c r="AW92582"/>
    </row>
    <row r="92641" spans="49:49" x14ac:dyDescent="0.3">
      <c r="AW92641"/>
    </row>
    <row r="92642" spans="49:49" x14ac:dyDescent="0.3">
      <c r="AW92642"/>
    </row>
    <row r="92701" spans="49:49" x14ac:dyDescent="0.3">
      <c r="AW92701"/>
    </row>
    <row r="92702" spans="49:49" x14ac:dyDescent="0.3">
      <c r="AW92702"/>
    </row>
    <row r="92761" spans="49:49" x14ac:dyDescent="0.3">
      <c r="AW92761"/>
    </row>
    <row r="92762" spans="49:49" x14ac:dyDescent="0.3">
      <c r="AW92762"/>
    </row>
    <row r="92821" spans="49:49" x14ac:dyDescent="0.3">
      <c r="AW92821"/>
    </row>
    <row r="92822" spans="49:49" x14ac:dyDescent="0.3">
      <c r="AW92822"/>
    </row>
    <row r="92881" spans="49:49" x14ac:dyDescent="0.3">
      <c r="AW92881"/>
    </row>
    <row r="92882" spans="49:49" x14ac:dyDescent="0.3">
      <c r="AW92882"/>
    </row>
    <row r="92941" spans="49:49" x14ac:dyDescent="0.3">
      <c r="AW92941"/>
    </row>
    <row r="92942" spans="49:49" x14ac:dyDescent="0.3">
      <c r="AW92942"/>
    </row>
    <row r="93001" spans="49:49" x14ac:dyDescent="0.3">
      <c r="AW93001"/>
    </row>
    <row r="93002" spans="49:49" x14ac:dyDescent="0.3">
      <c r="AW93002"/>
    </row>
    <row r="93061" spans="49:49" x14ac:dyDescent="0.3">
      <c r="AW93061"/>
    </row>
    <row r="93062" spans="49:49" x14ac:dyDescent="0.3">
      <c r="AW93062"/>
    </row>
    <row r="93121" spans="49:49" x14ac:dyDescent="0.3">
      <c r="AW93121"/>
    </row>
    <row r="93122" spans="49:49" x14ac:dyDescent="0.3">
      <c r="AW93122"/>
    </row>
    <row r="93181" spans="49:49" x14ac:dyDescent="0.3">
      <c r="AW93181"/>
    </row>
    <row r="93182" spans="49:49" x14ac:dyDescent="0.3">
      <c r="AW93182"/>
    </row>
    <row r="93241" spans="49:49" x14ac:dyDescent="0.3">
      <c r="AW93241"/>
    </row>
    <row r="93242" spans="49:49" x14ac:dyDescent="0.3">
      <c r="AW93242"/>
    </row>
    <row r="93301" spans="49:49" x14ac:dyDescent="0.3">
      <c r="AW93301"/>
    </row>
    <row r="93302" spans="49:49" x14ac:dyDescent="0.3">
      <c r="AW93302"/>
    </row>
    <row r="93361" spans="49:49" x14ac:dyDescent="0.3">
      <c r="AW93361"/>
    </row>
    <row r="93362" spans="49:49" x14ac:dyDescent="0.3">
      <c r="AW93362"/>
    </row>
    <row r="93421" spans="49:49" x14ac:dyDescent="0.3">
      <c r="AW93421"/>
    </row>
    <row r="93422" spans="49:49" x14ac:dyDescent="0.3">
      <c r="AW93422"/>
    </row>
    <row r="93481" spans="49:49" x14ac:dyDescent="0.3">
      <c r="AW93481"/>
    </row>
    <row r="93482" spans="49:49" x14ac:dyDescent="0.3">
      <c r="AW93482"/>
    </row>
    <row r="93541" spans="49:49" x14ac:dyDescent="0.3">
      <c r="AW93541"/>
    </row>
    <row r="93542" spans="49:49" x14ac:dyDescent="0.3">
      <c r="AW93542"/>
    </row>
    <row r="93601" spans="49:49" x14ac:dyDescent="0.3">
      <c r="AW93601"/>
    </row>
    <row r="93602" spans="49:49" x14ac:dyDescent="0.3">
      <c r="AW93602"/>
    </row>
    <row r="93661" spans="49:49" x14ac:dyDescent="0.3">
      <c r="AW93661"/>
    </row>
    <row r="93662" spans="49:49" x14ac:dyDescent="0.3">
      <c r="AW93662"/>
    </row>
    <row r="93721" spans="49:49" x14ac:dyDescent="0.3">
      <c r="AW93721"/>
    </row>
    <row r="93722" spans="49:49" x14ac:dyDescent="0.3">
      <c r="AW93722"/>
    </row>
    <row r="93781" spans="49:49" x14ac:dyDescent="0.3">
      <c r="AW93781"/>
    </row>
    <row r="93782" spans="49:49" x14ac:dyDescent="0.3">
      <c r="AW93782"/>
    </row>
    <row r="93841" spans="49:49" x14ac:dyDescent="0.3">
      <c r="AW93841"/>
    </row>
    <row r="93842" spans="49:49" x14ac:dyDescent="0.3">
      <c r="AW93842"/>
    </row>
    <row r="93901" spans="49:49" x14ac:dyDescent="0.3">
      <c r="AW93901"/>
    </row>
    <row r="93902" spans="49:49" x14ac:dyDescent="0.3">
      <c r="AW93902"/>
    </row>
    <row r="93961" spans="49:49" x14ac:dyDescent="0.3">
      <c r="AW93961"/>
    </row>
    <row r="93962" spans="49:49" x14ac:dyDescent="0.3">
      <c r="AW93962"/>
    </row>
    <row r="94021" spans="49:49" x14ac:dyDescent="0.3">
      <c r="AW94021"/>
    </row>
    <row r="94022" spans="49:49" x14ac:dyDescent="0.3">
      <c r="AW94022"/>
    </row>
    <row r="94081" spans="49:49" x14ac:dyDescent="0.3">
      <c r="AW94081"/>
    </row>
    <row r="94082" spans="49:49" x14ac:dyDescent="0.3">
      <c r="AW94082"/>
    </row>
    <row r="94141" spans="49:49" x14ac:dyDescent="0.3">
      <c r="AW94141"/>
    </row>
    <row r="94142" spans="49:49" x14ac:dyDescent="0.3">
      <c r="AW94142"/>
    </row>
    <row r="94201" spans="49:49" x14ac:dyDescent="0.3">
      <c r="AW94201"/>
    </row>
    <row r="94202" spans="49:49" x14ac:dyDescent="0.3">
      <c r="AW94202"/>
    </row>
    <row r="94261" spans="49:49" x14ac:dyDescent="0.3">
      <c r="AW94261"/>
    </row>
    <row r="94262" spans="49:49" x14ac:dyDescent="0.3">
      <c r="AW94262"/>
    </row>
    <row r="94321" spans="49:49" x14ac:dyDescent="0.3">
      <c r="AW94321"/>
    </row>
    <row r="94322" spans="49:49" x14ac:dyDescent="0.3">
      <c r="AW94322"/>
    </row>
    <row r="94381" spans="49:49" x14ac:dyDescent="0.3">
      <c r="AW94381"/>
    </row>
    <row r="94382" spans="49:49" x14ac:dyDescent="0.3">
      <c r="AW94382"/>
    </row>
    <row r="94441" spans="49:49" x14ac:dyDescent="0.3">
      <c r="AW94441"/>
    </row>
    <row r="94442" spans="49:49" x14ac:dyDescent="0.3">
      <c r="AW94442"/>
    </row>
    <row r="94501" spans="49:49" x14ac:dyDescent="0.3">
      <c r="AW94501"/>
    </row>
    <row r="94502" spans="49:49" x14ac:dyDescent="0.3">
      <c r="AW94502"/>
    </row>
    <row r="94561" spans="49:49" x14ac:dyDescent="0.3">
      <c r="AW94561"/>
    </row>
    <row r="94562" spans="49:49" x14ac:dyDescent="0.3">
      <c r="AW94562"/>
    </row>
    <row r="94621" spans="49:49" x14ac:dyDescent="0.3">
      <c r="AW94621"/>
    </row>
    <row r="94622" spans="49:49" x14ac:dyDescent="0.3">
      <c r="AW94622"/>
    </row>
    <row r="94681" spans="49:49" x14ac:dyDescent="0.3">
      <c r="AW94681"/>
    </row>
    <row r="94682" spans="49:49" x14ac:dyDescent="0.3">
      <c r="AW94682"/>
    </row>
    <row r="94741" spans="49:49" x14ac:dyDescent="0.3">
      <c r="AW94741"/>
    </row>
    <row r="94742" spans="49:49" x14ac:dyDescent="0.3">
      <c r="AW94742"/>
    </row>
    <row r="94801" spans="49:49" x14ac:dyDescent="0.3">
      <c r="AW94801"/>
    </row>
    <row r="94802" spans="49:49" x14ac:dyDescent="0.3">
      <c r="AW94802"/>
    </row>
    <row r="94861" spans="49:49" x14ac:dyDescent="0.3">
      <c r="AW94861"/>
    </row>
    <row r="94862" spans="49:49" x14ac:dyDescent="0.3">
      <c r="AW94862"/>
    </row>
    <row r="94921" spans="49:49" x14ac:dyDescent="0.3">
      <c r="AW94921"/>
    </row>
    <row r="94922" spans="49:49" x14ac:dyDescent="0.3">
      <c r="AW94922"/>
    </row>
    <row r="94981" spans="49:49" x14ac:dyDescent="0.3">
      <c r="AW94981"/>
    </row>
    <row r="94982" spans="49:49" x14ac:dyDescent="0.3">
      <c r="AW94982"/>
    </row>
    <row r="95041" spans="49:49" x14ac:dyDescent="0.3">
      <c r="AW95041"/>
    </row>
    <row r="95042" spans="49:49" x14ac:dyDescent="0.3">
      <c r="AW95042"/>
    </row>
    <row r="95101" spans="49:49" x14ac:dyDescent="0.3">
      <c r="AW95101"/>
    </row>
    <row r="95102" spans="49:49" x14ac:dyDescent="0.3">
      <c r="AW95102"/>
    </row>
    <row r="95161" spans="49:49" x14ac:dyDescent="0.3">
      <c r="AW95161"/>
    </row>
    <row r="95162" spans="49:49" x14ac:dyDescent="0.3">
      <c r="AW95162"/>
    </row>
    <row r="95221" spans="49:49" x14ac:dyDescent="0.3">
      <c r="AW95221"/>
    </row>
    <row r="95222" spans="49:49" x14ac:dyDescent="0.3">
      <c r="AW95222"/>
    </row>
    <row r="95281" spans="49:49" x14ac:dyDescent="0.3">
      <c r="AW95281"/>
    </row>
    <row r="95282" spans="49:49" x14ac:dyDescent="0.3">
      <c r="AW95282"/>
    </row>
    <row r="95341" spans="49:49" x14ac:dyDescent="0.3">
      <c r="AW95341"/>
    </row>
    <row r="95342" spans="49:49" x14ac:dyDescent="0.3">
      <c r="AW95342"/>
    </row>
    <row r="95401" spans="49:49" x14ac:dyDescent="0.3">
      <c r="AW95401"/>
    </row>
    <row r="95402" spans="49:49" x14ac:dyDescent="0.3">
      <c r="AW95402"/>
    </row>
    <row r="95461" spans="49:49" x14ac:dyDescent="0.3">
      <c r="AW95461"/>
    </row>
    <row r="95462" spans="49:49" x14ac:dyDescent="0.3">
      <c r="AW95462"/>
    </row>
    <row r="95521" spans="49:49" x14ac:dyDescent="0.3">
      <c r="AW95521"/>
    </row>
    <row r="95522" spans="49:49" x14ac:dyDescent="0.3">
      <c r="AW95522"/>
    </row>
    <row r="95581" spans="49:49" x14ac:dyDescent="0.3">
      <c r="AW95581"/>
    </row>
    <row r="95582" spans="49:49" x14ac:dyDescent="0.3">
      <c r="AW95582"/>
    </row>
    <row r="95641" spans="49:49" x14ac:dyDescent="0.3">
      <c r="AW95641"/>
    </row>
    <row r="95642" spans="49:49" x14ac:dyDescent="0.3">
      <c r="AW95642"/>
    </row>
    <row r="95701" spans="49:49" x14ac:dyDescent="0.3">
      <c r="AW95701"/>
    </row>
    <row r="95702" spans="49:49" x14ac:dyDescent="0.3">
      <c r="AW95702"/>
    </row>
    <row r="95761" spans="49:49" x14ac:dyDescent="0.3">
      <c r="AW95761"/>
    </row>
    <row r="95762" spans="49:49" x14ac:dyDescent="0.3">
      <c r="AW95762"/>
    </row>
    <row r="95821" spans="49:49" x14ac:dyDescent="0.3">
      <c r="AW95821"/>
    </row>
    <row r="95822" spans="49:49" x14ac:dyDescent="0.3">
      <c r="AW95822"/>
    </row>
    <row r="95881" spans="49:49" x14ac:dyDescent="0.3">
      <c r="AW95881"/>
    </row>
    <row r="95882" spans="49:49" x14ac:dyDescent="0.3">
      <c r="AW95882"/>
    </row>
    <row r="95941" spans="49:49" x14ac:dyDescent="0.3">
      <c r="AW95941"/>
    </row>
    <row r="95942" spans="49:49" x14ac:dyDescent="0.3">
      <c r="AW95942"/>
    </row>
    <row r="96001" spans="49:49" x14ac:dyDescent="0.3">
      <c r="AW96001"/>
    </row>
    <row r="96002" spans="49:49" x14ac:dyDescent="0.3">
      <c r="AW96002"/>
    </row>
    <row r="96061" spans="49:49" x14ac:dyDescent="0.3">
      <c r="AW96061"/>
    </row>
    <row r="96062" spans="49:49" x14ac:dyDescent="0.3">
      <c r="AW96062"/>
    </row>
    <row r="96121" spans="49:49" x14ac:dyDescent="0.3">
      <c r="AW96121"/>
    </row>
    <row r="96122" spans="49:49" x14ac:dyDescent="0.3">
      <c r="AW96122"/>
    </row>
    <row r="96181" spans="49:49" x14ac:dyDescent="0.3">
      <c r="AW96181"/>
    </row>
    <row r="96182" spans="49:49" x14ac:dyDescent="0.3">
      <c r="AW96182"/>
    </row>
    <row r="96241" spans="49:49" x14ac:dyDescent="0.3">
      <c r="AW96241"/>
    </row>
    <row r="96242" spans="49:49" x14ac:dyDescent="0.3">
      <c r="AW96242"/>
    </row>
    <row r="96301" spans="49:49" x14ac:dyDescent="0.3">
      <c r="AW96301"/>
    </row>
    <row r="96302" spans="49:49" x14ac:dyDescent="0.3">
      <c r="AW96302"/>
    </row>
    <row r="96361" spans="49:49" x14ac:dyDescent="0.3">
      <c r="AW96361"/>
    </row>
    <row r="96362" spans="49:49" x14ac:dyDescent="0.3">
      <c r="AW96362"/>
    </row>
    <row r="96421" spans="49:49" x14ac:dyDescent="0.3">
      <c r="AW96421"/>
    </row>
    <row r="96422" spans="49:49" x14ac:dyDescent="0.3">
      <c r="AW96422"/>
    </row>
    <row r="96481" spans="49:49" x14ac:dyDescent="0.3">
      <c r="AW96481"/>
    </row>
    <row r="96482" spans="49:49" x14ac:dyDescent="0.3">
      <c r="AW96482"/>
    </row>
    <row r="96541" spans="49:49" x14ac:dyDescent="0.3">
      <c r="AW96541"/>
    </row>
    <row r="96542" spans="49:49" x14ac:dyDescent="0.3">
      <c r="AW96542"/>
    </row>
    <row r="96601" spans="49:49" x14ac:dyDescent="0.3">
      <c r="AW96601"/>
    </row>
    <row r="96602" spans="49:49" x14ac:dyDescent="0.3">
      <c r="AW96602"/>
    </row>
    <row r="96661" spans="49:49" x14ac:dyDescent="0.3">
      <c r="AW96661"/>
    </row>
    <row r="96662" spans="49:49" x14ac:dyDescent="0.3">
      <c r="AW96662"/>
    </row>
    <row r="96721" spans="49:49" x14ac:dyDescent="0.3">
      <c r="AW96721"/>
    </row>
    <row r="96722" spans="49:49" x14ac:dyDescent="0.3">
      <c r="AW96722"/>
    </row>
    <row r="96781" spans="49:49" x14ac:dyDescent="0.3">
      <c r="AW96781"/>
    </row>
    <row r="96782" spans="49:49" x14ac:dyDescent="0.3">
      <c r="AW96782"/>
    </row>
    <row r="96841" spans="49:49" x14ac:dyDescent="0.3">
      <c r="AW96841"/>
    </row>
    <row r="96842" spans="49:49" x14ac:dyDescent="0.3">
      <c r="AW96842"/>
    </row>
    <row r="96901" spans="49:49" x14ac:dyDescent="0.3">
      <c r="AW96901"/>
    </row>
    <row r="96902" spans="49:49" x14ac:dyDescent="0.3">
      <c r="AW96902"/>
    </row>
    <row r="96961" spans="49:49" x14ac:dyDescent="0.3">
      <c r="AW96961"/>
    </row>
    <row r="96962" spans="49:49" x14ac:dyDescent="0.3">
      <c r="AW96962"/>
    </row>
    <row r="97021" spans="49:49" x14ac:dyDescent="0.3">
      <c r="AW97021"/>
    </row>
    <row r="97022" spans="49:49" x14ac:dyDescent="0.3">
      <c r="AW97022"/>
    </row>
    <row r="97081" spans="49:49" x14ac:dyDescent="0.3">
      <c r="AW97081"/>
    </row>
    <row r="97082" spans="49:49" x14ac:dyDescent="0.3">
      <c r="AW97082"/>
    </row>
    <row r="97141" spans="49:49" x14ac:dyDescent="0.3">
      <c r="AW97141"/>
    </row>
    <row r="97142" spans="49:49" x14ac:dyDescent="0.3">
      <c r="AW97142"/>
    </row>
    <row r="97201" spans="49:49" x14ac:dyDescent="0.3">
      <c r="AW97201"/>
    </row>
    <row r="97202" spans="49:49" x14ac:dyDescent="0.3">
      <c r="AW97202"/>
    </row>
    <row r="97261" spans="49:49" x14ac:dyDescent="0.3">
      <c r="AW97261"/>
    </row>
    <row r="97262" spans="49:49" x14ac:dyDescent="0.3">
      <c r="AW97262"/>
    </row>
    <row r="97321" spans="49:49" x14ac:dyDescent="0.3">
      <c r="AW97321"/>
    </row>
    <row r="97322" spans="49:49" x14ac:dyDescent="0.3">
      <c r="AW97322"/>
    </row>
    <row r="97381" spans="49:49" x14ac:dyDescent="0.3">
      <c r="AW97381"/>
    </row>
    <row r="97382" spans="49:49" x14ac:dyDescent="0.3">
      <c r="AW97382"/>
    </row>
    <row r="97441" spans="49:49" x14ac:dyDescent="0.3">
      <c r="AW97441"/>
    </row>
    <row r="97442" spans="49:49" x14ac:dyDescent="0.3">
      <c r="AW97442"/>
    </row>
    <row r="97501" spans="49:49" x14ac:dyDescent="0.3">
      <c r="AW97501"/>
    </row>
    <row r="97502" spans="49:49" x14ac:dyDescent="0.3">
      <c r="AW97502"/>
    </row>
    <row r="97561" spans="49:49" x14ac:dyDescent="0.3">
      <c r="AW97561"/>
    </row>
    <row r="97562" spans="49:49" x14ac:dyDescent="0.3">
      <c r="AW97562"/>
    </row>
    <row r="97621" spans="49:49" x14ac:dyDescent="0.3">
      <c r="AW97621"/>
    </row>
    <row r="97622" spans="49:49" x14ac:dyDescent="0.3">
      <c r="AW97622"/>
    </row>
    <row r="97681" spans="49:49" x14ac:dyDescent="0.3">
      <c r="AW97681"/>
    </row>
    <row r="97682" spans="49:49" x14ac:dyDescent="0.3">
      <c r="AW97682"/>
    </row>
    <row r="97741" spans="49:49" x14ac:dyDescent="0.3">
      <c r="AW97741"/>
    </row>
    <row r="97742" spans="49:49" x14ac:dyDescent="0.3">
      <c r="AW97742"/>
    </row>
    <row r="97801" spans="49:49" x14ac:dyDescent="0.3">
      <c r="AW97801"/>
    </row>
    <row r="97802" spans="49:49" x14ac:dyDescent="0.3">
      <c r="AW97802"/>
    </row>
    <row r="97861" spans="49:49" x14ac:dyDescent="0.3">
      <c r="AW97861"/>
    </row>
    <row r="97862" spans="49:49" x14ac:dyDescent="0.3">
      <c r="AW97862"/>
    </row>
    <row r="97921" spans="49:49" x14ac:dyDescent="0.3">
      <c r="AW97921"/>
    </row>
    <row r="97922" spans="49:49" x14ac:dyDescent="0.3">
      <c r="AW97922"/>
    </row>
    <row r="97981" spans="49:49" x14ac:dyDescent="0.3">
      <c r="AW97981"/>
    </row>
    <row r="97982" spans="49:49" x14ac:dyDescent="0.3">
      <c r="AW97982"/>
    </row>
    <row r="98041" spans="49:49" x14ac:dyDescent="0.3">
      <c r="AW98041"/>
    </row>
    <row r="98042" spans="49:49" x14ac:dyDescent="0.3">
      <c r="AW98042"/>
    </row>
    <row r="98101" spans="49:49" x14ac:dyDescent="0.3">
      <c r="AW98101"/>
    </row>
    <row r="98102" spans="49:49" x14ac:dyDescent="0.3">
      <c r="AW98102"/>
    </row>
    <row r="98161" spans="49:49" x14ac:dyDescent="0.3">
      <c r="AW98161"/>
    </row>
    <row r="98162" spans="49:49" x14ac:dyDescent="0.3">
      <c r="AW98162"/>
    </row>
    <row r="98221" spans="49:49" x14ac:dyDescent="0.3">
      <c r="AW98221"/>
    </row>
    <row r="98222" spans="49:49" x14ac:dyDescent="0.3">
      <c r="AW98222"/>
    </row>
    <row r="98281" spans="49:49" x14ac:dyDescent="0.3">
      <c r="AW98281"/>
    </row>
    <row r="98282" spans="49:49" x14ac:dyDescent="0.3">
      <c r="AW98282"/>
    </row>
    <row r="98341" spans="49:49" x14ac:dyDescent="0.3">
      <c r="AW98341"/>
    </row>
    <row r="98342" spans="49:49" x14ac:dyDescent="0.3">
      <c r="AW98342"/>
    </row>
    <row r="98401" spans="49:49" x14ac:dyDescent="0.3">
      <c r="AW98401"/>
    </row>
    <row r="98402" spans="49:49" x14ac:dyDescent="0.3">
      <c r="AW98402"/>
    </row>
    <row r="98461" spans="49:49" x14ac:dyDescent="0.3">
      <c r="AW98461"/>
    </row>
    <row r="98462" spans="49:49" x14ac:dyDescent="0.3">
      <c r="AW98462"/>
    </row>
    <row r="98521" spans="49:49" x14ac:dyDescent="0.3">
      <c r="AW98521"/>
    </row>
    <row r="98522" spans="49:49" x14ac:dyDescent="0.3">
      <c r="AW98522"/>
    </row>
    <row r="98581" spans="49:49" x14ac:dyDescent="0.3">
      <c r="AW98581"/>
    </row>
    <row r="98582" spans="49:49" x14ac:dyDescent="0.3">
      <c r="AW98582"/>
    </row>
    <row r="98641" spans="49:49" x14ac:dyDescent="0.3">
      <c r="AW98641"/>
    </row>
    <row r="98642" spans="49:49" x14ac:dyDescent="0.3">
      <c r="AW98642"/>
    </row>
    <row r="98701" spans="49:49" x14ac:dyDescent="0.3">
      <c r="AW98701"/>
    </row>
    <row r="98702" spans="49:49" x14ac:dyDescent="0.3">
      <c r="AW98702"/>
    </row>
    <row r="98761" spans="49:49" x14ac:dyDescent="0.3">
      <c r="AW98761"/>
    </row>
    <row r="98762" spans="49:49" x14ac:dyDescent="0.3">
      <c r="AW98762"/>
    </row>
    <row r="98821" spans="49:49" x14ac:dyDescent="0.3">
      <c r="AW98821"/>
    </row>
    <row r="98822" spans="49:49" x14ac:dyDescent="0.3">
      <c r="AW98822"/>
    </row>
    <row r="98881" spans="49:49" x14ac:dyDescent="0.3">
      <c r="AW98881"/>
    </row>
    <row r="98882" spans="49:49" x14ac:dyDescent="0.3">
      <c r="AW98882"/>
    </row>
    <row r="98941" spans="49:49" x14ac:dyDescent="0.3">
      <c r="AW98941"/>
    </row>
    <row r="98942" spans="49:49" x14ac:dyDescent="0.3">
      <c r="AW98942"/>
    </row>
    <row r="99001" spans="49:49" x14ac:dyDescent="0.3">
      <c r="AW99001"/>
    </row>
    <row r="99002" spans="49:49" x14ac:dyDescent="0.3">
      <c r="AW99002"/>
    </row>
    <row r="99061" spans="49:49" x14ac:dyDescent="0.3">
      <c r="AW99061"/>
    </row>
    <row r="99062" spans="49:49" x14ac:dyDescent="0.3">
      <c r="AW99062"/>
    </row>
    <row r="99121" spans="49:49" x14ac:dyDescent="0.3">
      <c r="AW99121"/>
    </row>
    <row r="99122" spans="49:49" x14ac:dyDescent="0.3">
      <c r="AW99122"/>
    </row>
    <row r="99181" spans="49:49" x14ac:dyDescent="0.3">
      <c r="AW99181"/>
    </row>
    <row r="99182" spans="49:49" x14ac:dyDescent="0.3">
      <c r="AW99182"/>
    </row>
    <row r="99241" spans="49:49" x14ac:dyDescent="0.3">
      <c r="AW99241"/>
    </row>
    <row r="99242" spans="49:49" x14ac:dyDescent="0.3">
      <c r="AW99242"/>
    </row>
    <row r="99301" spans="49:49" x14ac:dyDescent="0.3">
      <c r="AW99301"/>
    </row>
    <row r="99302" spans="49:49" x14ac:dyDescent="0.3">
      <c r="AW99302"/>
    </row>
    <row r="99361" spans="49:49" x14ac:dyDescent="0.3">
      <c r="AW99361"/>
    </row>
    <row r="99362" spans="49:49" x14ac:dyDescent="0.3">
      <c r="AW99362"/>
    </row>
    <row r="99421" spans="49:49" x14ac:dyDescent="0.3">
      <c r="AW99421"/>
    </row>
    <row r="99422" spans="49:49" x14ac:dyDescent="0.3">
      <c r="AW99422"/>
    </row>
    <row r="99481" spans="49:49" x14ac:dyDescent="0.3">
      <c r="AW99481"/>
    </row>
    <row r="99482" spans="49:49" x14ac:dyDescent="0.3">
      <c r="AW99482"/>
    </row>
    <row r="99541" spans="49:49" x14ac:dyDescent="0.3">
      <c r="AW99541"/>
    </row>
    <row r="99542" spans="49:49" x14ac:dyDescent="0.3">
      <c r="AW99542"/>
    </row>
    <row r="99601" spans="49:49" x14ac:dyDescent="0.3">
      <c r="AW99601"/>
    </row>
    <row r="99602" spans="49:49" x14ac:dyDescent="0.3">
      <c r="AW99602"/>
    </row>
    <row r="99661" spans="49:49" x14ac:dyDescent="0.3">
      <c r="AW99661"/>
    </row>
    <row r="99662" spans="49:49" x14ac:dyDescent="0.3">
      <c r="AW99662"/>
    </row>
    <row r="99721" spans="49:49" x14ac:dyDescent="0.3">
      <c r="AW99721"/>
    </row>
    <row r="99722" spans="49:49" x14ac:dyDescent="0.3">
      <c r="AW99722"/>
    </row>
    <row r="99781" spans="49:49" x14ac:dyDescent="0.3">
      <c r="AW99781"/>
    </row>
    <row r="99782" spans="49:49" x14ac:dyDescent="0.3">
      <c r="AW99782"/>
    </row>
    <row r="99841" spans="49:49" x14ac:dyDescent="0.3">
      <c r="AW99841"/>
    </row>
    <row r="99842" spans="49:49" x14ac:dyDescent="0.3">
      <c r="AW99842"/>
    </row>
    <row r="99901" spans="49:49" x14ac:dyDescent="0.3">
      <c r="AW99901"/>
    </row>
    <row r="99902" spans="49:49" x14ac:dyDescent="0.3">
      <c r="AW99902"/>
    </row>
    <row r="99961" spans="49:49" x14ac:dyDescent="0.3">
      <c r="AW99961"/>
    </row>
    <row r="99962" spans="49:49" x14ac:dyDescent="0.3">
      <c r="AW99962"/>
    </row>
    <row r="100021" spans="49:49" x14ac:dyDescent="0.3">
      <c r="AW100021"/>
    </row>
    <row r="100022" spans="49:49" x14ac:dyDescent="0.3">
      <c r="AW100022"/>
    </row>
    <row r="100081" spans="49:49" x14ac:dyDescent="0.3">
      <c r="AW100081"/>
    </row>
    <row r="100082" spans="49:49" x14ac:dyDescent="0.3">
      <c r="AW100082"/>
    </row>
    <row r="100141" spans="49:49" x14ac:dyDescent="0.3">
      <c r="AW100141"/>
    </row>
    <row r="100142" spans="49:49" x14ac:dyDescent="0.3">
      <c r="AW100142"/>
    </row>
    <row r="100201" spans="49:49" x14ac:dyDescent="0.3">
      <c r="AW100201"/>
    </row>
    <row r="100202" spans="49:49" x14ac:dyDescent="0.3">
      <c r="AW100202"/>
    </row>
    <row r="100261" spans="49:49" x14ac:dyDescent="0.3">
      <c r="AW100261"/>
    </row>
    <row r="100262" spans="49:49" x14ac:dyDescent="0.3">
      <c r="AW100262"/>
    </row>
    <row r="100321" spans="49:49" x14ac:dyDescent="0.3">
      <c r="AW100321"/>
    </row>
    <row r="100322" spans="49:49" x14ac:dyDescent="0.3">
      <c r="AW100322"/>
    </row>
    <row r="100381" spans="49:49" x14ac:dyDescent="0.3">
      <c r="AW100381"/>
    </row>
    <row r="100382" spans="49:49" x14ac:dyDescent="0.3">
      <c r="AW100382"/>
    </row>
    <row r="100441" spans="49:49" x14ac:dyDescent="0.3">
      <c r="AW100441"/>
    </row>
    <row r="100442" spans="49:49" x14ac:dyDescent="0.3">
      <c r="AW100442"/>
    </row>
    <row r="100501" spans="49:49" x14ac:dyDescent="0.3">
      <c r="AW100501"/>
    </row>
    <row r="100502" spans="49:49" x14ac:dyDescent="0.3">
      <c r="AW100502"/>
    </row>
    <row r="100561" spans="49:49" x14ac:dyDescent="0.3">
      <c r="AW100561"/>
    </row>
    <row r="100562" spans="49:49" x14ac:dyDescent="0.3">
      <c r="AW100562"/>
    </row>
    <row r="100621" spans="49:49" x14ac:dyDescent="0.3">
      <c r="AW100621"/>
    </row>
    <row r="100622" spans="49:49" x14ac:dyDescent="0.3">
      <c r="AW100622"/>
    </row>
    <row r="100681" spans="49:49" x14ac:dyDescent="0.3">
      <c r="AW100681"/>
    </row>
    <row r="100682" spans="49:49" x14ac:dyDescent="0.3">
      <c r="AW100682"/>
    </row>
    <row r="100741" spans="49:49" x14ac:dyDescent="0.3">
      <c r="AW100741"/>
    </row>
    <row r="100742" spans="49:49" x14ac:dyDescent="0.3">
      <c r="AW100742"/>
    </row>
    <row r="100801" spans="49:49" x14ac:dyDescent="0.3">
      <c r="AW100801"/>
    </row>
    <row r="100802" spans="49:49" x14ac:dyDescent="0.3">
      <c r="AW100802"/>
    </row>
    <row r="100861" spans="49:49" x14ac:dyDescent="0.3">
      <c r="AW100861"/>
    </row>
    <row r="100862" spans="49:49" x14ac:dyDescent="0.3">
      <c r="AW100862"/>
    </row>
    <row r="100921" spans="49:49" x14ac:dyDescent="0.3">
      <c r="AW100921"/>
    </row>
    <row r="100922" spans="49:49" x14ac:dyDescent="0.3">
      <c r="AW100922"/>
    </row>
    <row r="100981" spans="49:49" x14ac:dyDescent="0.3">
      <c r="AW100981"/>
    </row>
    <row r="100982" spans="49:49" x14ac:dyDescent="0.3">
      <c r="AW100982"/>
    </row>
    <row r="101041" spans="49:49" x14ac:dyDescent="0.3">
      <c r="AW101041"/>
    </row>
    <row r="101042" spans="49:49" x14ac:dyDescent="0.3">
      <c r="AW101042"/>
    </row>
    <row r="101101" spans="49:49" x14ac:dyDescent="0.3">
      <c r="AW101101"/>
    </row>
    <row r="101102" spans="49:49" x14ac:dyDescent="0.3">
      <c r="AW101102"/>
    </row>
    <row r="101161" spans="49:49" x14ac:dyDescent="0.3">
      <c r="AW101161"/>
    </row>
    <row r="101162" spans="49:49" x14ac:dyDescent="0.3">
      <c r="AW101162"/>
    </row>
    <row r="101221" spans="49:49" x14ac:dyDescent="0.3">
      <c r="AW101221"/>
    </row>
    <row r="101222" spans="49:49" x14ac:dyDescent="0.3">
      <c r="AW101222"/>
    </row>
    <row r="101281" spans="49:49" x14ac:dyDescent="0.3">
      <c r="AW101281"/>
    </row>
    <row r="101282" spans="49:49" x14ac:dyDescent="0.3">
      <c r="AW101282"/>
    </row>
    <row r="101341" spans="49:49" x14ac:dyDescent="0.3">
      <c r="AW101341"/>
    </row>
    <row r="101342" spans="49:49" x14ac:dyDescent="0.3">
      <c r="AW101342"/>
    </row>
    <row r="101401" spans="49:49" x14ac:dyDescent="0.3">
      <c r="AW101401"/>
    </row>
    <row r="101402" spans="49:49" x14ac:dyDescent="0.3">
      <c r="AW101402"/>
    </row>
    <row r="101461" spans="49:49" x14ac:dyDescent="0.3">
      <c r="AW101461"/>
    </row>
    <row r="101462" spans="49:49" x14ac:dyDescent="0.3">
      <c r="AW101462"/>
    </row>
    <row r="101521" spans="49:49" x14ac:dyDescent="0.3">
      <c r="AW101521"/>
    </row>
    <row r="101522" spans="49:49" x14ac:dyDescent="0.3">
      <c r="AW101522"/>
    </row>
    <row r="101581" spans="49:49" x14ac:dyDescent="0.3">
      <c r="AW101581"/>
    </row>
    <row r="101582" spans="49:49" x14ac:dyDescent="0.3">
      <c r="AW101582"/>
    </row>
    <row r="101641" spans="49:49" x14ac:dyDescent="0.3">
      <c r="AW101641"/>
    </row>
    <row r="101642" spans="49:49" x14ac:dyDescent="0.3">
      <c r="AW101642"/>
    </row>
    <row r="101701" spans="49:49" x14ac:dyDescent="0.3">
      <c r="AW101701"/>
    </row>
    <row r="101702" spans="49:49" x14ac:dyDescent="0.3">
      <c r="AW101702"/>
    </row>
    <row r="101761" spans="49:49" x14ac:dyDescent="0.3">
      <c r="AW101761"/>
    </row>
    <row r="101762" spans="49:49" x14ac:dyDescent="0.3">
      <c r="AW101762"/>
    </row>
    <row r="101821" spans="49:49" x14ac:dyDescent="0.3">
      <c r="AW101821"/>
    </row>
    <row r="101822" spans="49:49" x14ac:dyDescent="0.3">
      <c r="AW101822"/>
    </row>
    <row r="101881" spans="49:49" x14ac:dyDescent="0.3">
      <c r="AW101881"/>
    </row>
    <row r="101882" spans="49:49" x14ac:dyDescent="0.3">
      <c r="AW101882"/>
    </row>
    <row r="101941" spans="49:49" x14ac:dyDescent="0.3">
      <c r="AW101941"/>
    </row>
    <row r="101942" spans="49:49" x14ac:dyDescent="0.3">
      <c r="AW101942"/>
    </row>
    <row r="102001" spans="49:49" x14ac:dyDescent="0.3">
      <c r="AW102001"/>
    </row>
    <row r="102002" spans="49:49" x14ac:dyDescent="0.3">
      <c r="AW102002"/>
    </row>
    <row r="102061" spans="49:49" x14ac:dyDescent="0.3">
      <c r="AW102061"/>
    </row>
    <row r="102062" spans="49:49" x14ac:dyDescent="0.3">
      <c r="AW102062"/>
    </row>
    <row r="102121" spans="49:49" x14ac:dyDescent="0.3">
      <c r="AW102121"/>
    </row>
    <row r="102122" spans="49:49" x14ac:dyDescent="0.3">
      <c r="AW102122"/>
    </row>
    <row r="102181" spans="49:49" x14ac:dyDescent="0.3">
      <c r="AW102181"/>
    </row>
    <row r="102182" spans="49:49" x14ac:dyDescent="0.3">
      <c r="AW102182"/>
    </row>
    <row r="102241" spans="49:49" x14ac:dyDescent="0.3">
      <c r="AW102241"/>
    </row>
    <row r="102242" spans="49:49" x14ac:dyDescent="0.3">
      <c r="AW102242"/>
    </row>
    <row r="102301" spans="49:49" x14ac:dyDescent="0.3">
      <c r="AW102301"/>
    </row>
    <row r="102302" spans="49:49" x14ac:dyDescent="0.3">
      <c r="AW102302"/>
    </row>
    <row r="102361" spans="49:49" x14ac:dyDescent="0.3">
      <c r="AW102361"/>
    </row>
    <row r="102362" spans="49:49" x14ac:dyDescent="0.3">
      <c r="AW102362"/>
    </row>
    <row r="102421" spans="49:49" x14ac:dyDescent="0.3">
      <c r="AW102421"/>
    </row>
    <row r="102422" spans="49:49" x14ac:dyDescent="0.3">
      <c r="AW102422"/>
    </row>
    <row r="102481" spans="49:49" x14ac:dyDescent="0.3">
      <c r="AW102481"/>
    </row>
    <row r="102482" spans="49:49" x14ac:dyDescent="0.3">
      <c r="AW102482"/>
    </row>
    <row r="102541" spans="49:49" x14ac:dyDescent="0.3">
      <c r="AW102541"/>
    </row>
    <row r="102542" spans="49:49" x14ac:dyDescent="0.3">
      <c r="AW102542"/>
    </row>
    <row r="102601" spans="49:49" x14ac:dyDescent="0.3">
      <c r="AW102601"/>
    </row>
    <row r="102602" spans="49:49" x14ac:dyDescent="0.3">
      <c r="AW102602"/>
    </row>
    <row r="102661" spans="49:49" x14ac:dyDescent="0.3">
      <c r="AW102661"/>
    </row>
    <row r="102662" spans="49:49" x14ac:dyDescent="0.3">
      <c r="AW102662"/>
    </row>
    <row r="102721" spans="49:49" x14ac:dyDescent="0.3">
      <c r="AW102721"/>
    </row>
    <row r="102722" spans="49:49" x14ac:dyDescent="0.3">
      <c r="AW102722"/>
    </row>
    <row r="102781" spans="49:49" x14ac:dyDescent="0.3">
      <c r="AW102781"/>
    </row>
    <row r="102782" spans="49:49" x14ac:dyDescent="0.3">
      <c r="AW102782"/>
    </row>
    <row r="102841" spans="49:49" x14ac:dyDescent="0.3">
      <c r="AW102841"/>
    </row>
    <row r="102842" spans="49:49" x14ac:dyDescent="0.3">
      <c r="AW102842"/>
    </row>
    <row r="102901" spans="49:49" x14ac:dyDescent="0.3">
      <c r="AW102901"/>
    </row>
    <row r="102902" spans="49:49" x14ac:dyDescent="0.3">
      <c r="AW102902"/>
    </row>
    <row r="102961" spans="49:49" x14ac:dyDescent="0.3">
      <c r="AW102961"/>
    </row>
    <row r="102962" spans="49:49" x14ac:dyDescent="0.3">
      <c r="AW102962"/>
    </row>
    <row r="103021" spans="49:49" x14ac:dyDescent="0.3">
      <c r="AW103021"/>
    </row>
    <row r="103022" spans="49:49" x14ac:dyDescent="0.3">
      <c r="AW103022"/>
    </row>
    <row r="103081" spans="49:49" x14ac:dyDescent="0.3">
      <c r="AW103081"/>
    </row>
    <row r="103082" spans="49:49" x14ac:dyDescent="0.3">
      <c r="AW103082"/>
    </row>
    <row r="103141" spans="49:49" x14ac:dyDescent="0.3">
      <c r="AW103141"/>
    </row>
    <row r="103142" spans="49:49" x14ac:dyDescent="0.3">
      <c r="AW103142"/>
    </row>
    <row r="103201" spans="49:49" x14ac:dyDescent="0.3">
      <c r="AW103201"/>
    </row>
    <row r="103202" spans="49:49" x14ac:dyDescent="0.3">
      <c r="AW103202"/>
    </row>
    <row r="103261" spans="49:49" x14ac:dyDescent="0.3">
      <c r="AW103261"/>
    </row>
    <row r="103262" spans="49:49" x14ac:dyDescent="0.3">
      <c r="AW103262"/>
    </row>
    <row r="103321" spans="49:49" x14ac:dyDescent="0.3">
      <c r="AW103321"/>
    </row>
    <row r="103322" spans="49:49" x14ac:dyDescent="0.3">
      <c r="AW103322"/>
    </row>
    <row r="103381" spans="49:49" x14ac:dyDescent="0.3">
      <c r="AW103381"/>
    </row>
    <row r="103382" spans="49:49" x14ac:dyDescent="0.3">
      <c r="AW103382"/>
    </row>
    <row r="103441" spans="49:49" x14ac:dyDescent="0.3">
      <c r="AW103441"/>
    </row>
    <row r="103442" spans="49:49" x14ac:dyDescent="0.3">
      <c r="AW103442"/>
    </row>
    <row r="103501" spans="49:49" x14ac:dyDescent="0.3">
      <c r="AW103501"/>
    </row>
    <row r="103502" spans="49:49" x14ac:dyDescent="0.3">
      <c r="AW103502"/>
    </row>
    <row r="103561" spans="49:49" x14ac:dyDescent="0.3">
      <c r="AW103561"/>
    </row>
    <row r="103562" spans="49:49" x14ac:dyDescent="0.3">
      <c r="AW103562"/>
    </row>
    <row r="103621" spans="49:49" x14ac:dyDescent="0.3">
      <c r="AW103621"/>
    </row>
    <row r="103622" spans="49:49" x14ac:dyDescent="0.3">
      <c r="AW103622"/>
    </row>
    <row r="103681" spans="49:49" x14ac:dyDescent="0.3">
      <c r="AW103681"/>
    </row>
    <row r="103682" spans="49:49" x14ac:dyDescent="0.3">
      <c r="AW103682"/>
    </row>
    <row r="103741" spans="49:49" x14ac:dyDescent="0.3">
      <c r="AW103741"/>
    </row>
    <row r="103742" spans="49:49" x14ac:dyDescent="0.3">
      <c r="AW103742"/>
    </row>
    <row r="103801" spans="49:49" x14ac:dyDescent="0.3">
      <c r="AW103801"/>
    </row>
    <row r="103802" spans="49:49" x14ac:dyDescent="0.3">
      <c r="AW103802"/>
    </row>
    <row r="103861" spans="49:49" x14ac:dyDescent="0.3">
      <c r="AW103861"/>
    </row>
    <row r="103862" spans="49:49" x14ac:dyDescent="0.3">
      <c r="AW103862"/>
    </row>
    <row r="103921" spans="49:49" x14ac:dyDescent="0.3">
      <c r="AW103921"/>
    </row>
    <row r="103922" spans="49:49" x14ac:dyDescent="0.3">
      <c r="AW103922"/>
    </row>
    <row r="103981" spans="49:49" x14ac:dyDescent="0.3">
      <c r="AW103981"/>
    </row>
    <row r="103982" spans="49:49" x14ac:dyDescent="0.3">
      <c r="AW103982"/>
    </row>
    <row r="104041" spans="49:49" x14ac:dyDescent="0.3">
      <c r="AW104041"/>
    </row>
    <row r="104042" spans="49:49" x14ac:dyDescent="0.3">
      <c r="AW104042"/>
    </row>
    <row r="104101" spans="49:49" x14ac:dyDescent="0.3">
      <c r="AW104101"/>
    </row>
    <row r="104102" spans="49:49" x14ac:dyDescent="0.3">
      <c r="AW104102"/>
    </row>
    <row r="104161" spans="49:49" x14ac:dyDescent="0.3">
      <c r="AW104161"/>
    </row>
    <row r="104162" spans="49:49" x14ac:dyDescent="0.3">
      <c r="AW104162"/>
    </row>
    <row r="104221" spans="49:49" x14ac:dyDescent="0.3">
      <c r="AW104221"/>
    </row>
    <row r="104222" spans="49:49" x14ac:dyDescent="0.3">
      <c r="AW104222"/>
    </row>
    <row r="104281" spans="49:49" x14ac:dyDescent="0.3">
      <c r="AW104281"/>
    </row>
    <row r="104282" spans="49:49" x14ac:dyDescent="0.3">
      <c r="AW104282"/>
    </row>
    <row r="104341" spans="49:49" x14ac:dyDescent="0.3">
      <c r="AW104341"/>
    </row>
    <row r="104342" spans="49:49" x14ac:dyDescent="0.3">
      <c r="AW104342"/>
    </row>
    <row r="104401" spans="49:49" x14ac:dyDescent="0.3">
      <c r="AW104401"/>
    </row>
    <row r="104402" spans="49:49" x14ac:dyDescent="0.3">
      <c r="AW104402"/>
    </row>
    <row r="104461" spans="49:49" x14ac:dyDescent="0.3">
      <c r="AW104461"/>
    </row>
    <row r="104462" spans="49:49" x14ac:dyDescent="0.3">
      <c r="AW104462"/>
    </row>
    <row r="104521" spans="49:49" x14ac:dyDescent="0.3">
      <c r="AW104521"/>
    </row>
    <row r="104522" spans="49:49" x14ac:dyDescent="0.3">
      <c r="AW104522"/>
    </row>
    <row r="104581" spans="49:49" x14ac:dyDescent="0.3">
      <c r="AW104581"/>
    </row>
    <row r="104582" spans="49:49" x14ac:dyDescent="0.3">
      <c r="AW104582"/>
    </row>
    <row r="104641" spans="49:49" x14ac:dyDescent="0.3">
      <c r="AW104641"/>
    </row>
    <row r="104642" spans="49:49" x14ac:dyDescent="0.3">
      <c r="AW104642"/>
    </row>
    <row r="104701" spans="49:49" x14ac:dyDescent="0.3">
      <c r="AW104701"/>
    </row>
    <row r="104702" spans="49:49" x14ac:dyDescent="0.3">
      <c r="AW104702"/>
    </row>
    <row r="104761" spans="49:49" x14ac:dyDescent="0.3">
      <c r="AW104761"/>
    </row>
    <row r="104762" spans="49:49" x14ac:dyDescent="0.3">
      <c r="AW104762"/>
    </row>
    <row r="104821" spans="49:49" x14ac:dyDescent="0.3">
      <c r="AW104821"/>
    </row>
    <row r="104822" spans="49:49" x14ac:dyDescent="0.3">
      <c r="AW104822"/>
    </row>
    <row r="104881" spans="49:49" x14ac:dyDescent="0.3">
      <c r="AW104881"/>
    </row>
    <row r="104882" spans="49:49" x14ac:dyDescent="0.3">
      <c r="AW104882"/>
    </row>
    <row r="104941" spans="49:49" x14ac:dyDescent="0.3">
      <c r="AW104941"/>
    </row>
    <row r="104942" spans="49:49" x14ac:dyDescent="0.3">
      <c r="AW104942"/>
    </row>
    <row r="105001" spans="49:49" x14ac:dyDescent="0.3">
      <c r="AW105001"/>
    </row>
    <row r="105002" spans="49:49" x14ac:dyDescent="0.3">
      <c r="AW105002"/>
    </row>
    <row r="105061" spans="49:49" x14ac:dyDescent="0.3">
      <c r="AW105061"/>
    </row>
    <row r="105062" spans="49:49" x14ac:dyDescent="0.3">
      <c r="AW105062"/>
    </row>
    <row r="105121" spans="49:49" x14ac:dyDescent="0.3">
      <c r="AW105121"/>
    </row>
    <row r="105122" spans="49:49" x14ac:dyDescent="0.3">
      <c r="AW105122"/>
    </row>
    <row r="105181" spans="49:49" x14ac:dyDescent="0.3">
      <c r="AW105181"/>
    </row>
    <row r="105182" spans="49:49" x14ac:dyDescent="0.3">
      <c r="AW105182"/>
    </row>
    <row r="105241" spans="49:49" x14ac:dyDescent="0.3">
      <c r="AW105241"/>
    </row>
    <row r="105242" spans="49:49" x14ac:dyDescent="0.3">
      <c r="AW105242"/>
    </row>
    <row r="105301" spans="49:49" x14ac:dyDescent="0.3">
      <c r="AW105301"/>
    </row>
    <row r="105302" spans="49:49" x14ac:dyDescent="0.3">
      <c r="AW105302"/>
    </row>
    <row r="105361" spans="49:49" x14ac:dyDescent="0.3">
      <c r="AW105361"/>
    </row>
    <row r="105362" spans="49:49" x14ac:dyDescent="0.3">
      <c r="AW105362"/>
    </row>
    <row r="105421" spans="49:49" x14ac:dyDescent="0.3">
      <c r="AW105421"/>
    </row>
    <row r="105422" spans="49:49" x14ac:dyDescent="0.3">
      <c r="AW105422"/>
    </row>
    <row r="105481" spans="49:49" x14ac:dyDescent="0.3">
      <c r="AW105481"/>
    </row>
    <row r="105482" spans="49:49" x14ac:dyDescent="0.3">
      <c r="AW105482"/>
    </row>
    <row r="105541" spans="49:49" x14ac:dyDescent="0.3">
      <c r="AW105541"/>
    </row>
    <row r="105542" spans="49:49" x14ac:dyDescent="0.3">
      <c r="AW105542"/>
    </row>
    <row r="105601" spans="49:49" x14ac:dyDescent="0.3">
      <c r="AW105601"/>
    </row>
    <row r="105602" spans="49:49" x14ac:dyDescent="0.3">
      <c r="AW105602"/>
    </row>
    <row r="105661" spans="49:49" x14ac:dyDescent="0.3">
      <c r="AW105661"/>
    </row>
    <row r="105662" spans="49:49" x14ac:dyDescent="0.3">
      <c r="AW105662"/>
    </row>
    <row r="105721" spans="49:49" x14ac:dyDescent="0.3">
      <c r="AW105721"/>
    </row>
    <row r="105722" spans="49:49" x14ac:dyDescent="0.3">
      <c r="AW105722"/>
    </row>
    <row r="105781" spans="49:49" x14ac:dyDescent="0.3">
      <c r="AW105781"/>
    </row>
    <row r="105782" spans="49:49" x14ac:dyDescent="0.3">
      <c r="AW105782"/>
    </row>
    <row r="105841" spans="49:49" x14ac:dyDescent="0.3">
      <c r="AW105841"/>
    </row>
    <row r="105842" spans="49:49" x14ac:dyDescent="0.3">
      <c r="AW105842"/>
    </row>
    <row r="105901" spans="49:49" x14ac:dyDescent="0.3">
      <c r="AW105901"/>
    </row>
    <row r="105902" spans="49:49" x14ac:dyDescent="0.3">
      <c r="AW105902"/>
    </row>
    <row r="105961" spans="49:49" x14ac:dyDescent="0.3">
      <c r="AW105961"/>
    </row>
    <row r="105962" spans="49:49" x14ac:dyDescent="0.3">
      <c r="AW105962"/>
    </row>
    <row r="106021" spans="49:49" x14ac:dyDescent="0.3">
      <c r="AW106021"/>
    </row>
    <row r="106022" spans="49:49" x14ac:dyDescent="0.3">
      <c r="AW106022"/>
    </row>
    <row r="106081" spans="49:49" x14ac:dyDescent="0.3">
      <c r="AW106081"/>
    </row>
    <row r="106082" spans="49:49" x14ac:dyDescent="0.3">
      <c r="AW106082"/>
    </row>
    <row r="106141" spans="49:49" x14ac:dyDescent="0.3">
      <c r="AW106141"/>
    </row>
    <row r="106142" spans="49:49" x14ac:dyDescent="0.3">
      <c r="AW106142"/>
    </row>
    <row r="106201" spans="49:49" x14ac:dyDescent="0.3">
      <c r="AW106201"/>
    </row>
    <row r="106202" spans="49:49" x14ac:dyDescent="0.3">
      <c r="AW106202"/>
    </row>
    <row r="106261" spans="49:49" x14ac:dyDescent="0.3">
      <c r="AW106261"/>
    </row>
    <row r="106262" spans="49:49" x14ac:dyDescent="0.3">
      <c r="AW106262"/>
    </row>
    <row r="106321" spans="49:49" x14ac:dyDescent="0.3">
      <c r="AW106321"/>
    </row>
    <row r="106322" spans="49:49" x14ac:dyDescent="0.3">
      <c r="AW106322"/>
    </row>
    <row r="106381" spans="49:49" x14ac:dyDescent="0.3">
      <c r="AW106381"/>
    </row>
    <row r="106382" spans="49:49" x14ac:dyDescent="0.3">
      <c r="AW106382"/>
    </row>
    <row r="106441" spans="49:49" x14ac:dyDescent="0.3">
      <c r="AW106441"/>
    </row>
    <row r="106442" spans="49:49" x14ac:dyDescent="0.3">
      <c r="AW106442"/>
    </row>
    <row r="106501" spans="49:49" x14ac:dyDescent="0.3">
      <c r="AW106501"/>
    </row>
    <row r="106502" spans="49:49" x14ac:dyDescent="0.3">
      <c r="AW106502"/>
    </row>
    <row r="106561" spans="49:49" x14ac:dyDescent="0.3">
      <c r="AW106561"/>
    </row>
    <row r="106562" spans="49:49" x14ac:dyDescent="0.3">
      <c r="AW106562"/>
    </row>
    <row r="106621" spans="49:49" x14ac:dyDescent="0.3">
      <c r="AW106621"/>
    </row>
    <row r="106622" spans="49:49" x14ac:dyDescent="0.3">
      <c r="AW106622"/>
    </row>
    <row r="106681" spans="49:49" x14ac:dyDescent="0.3">
      <c r="AW106681"/>
    </row>
    <row r="106682" spans="49:49" x14ac:dyDescent="0.3">
      <c r="AW106682"/>
    </row>
    <row r="106741" spans="49:49" x14ac:dyDescent="0.3">
      <c r="AW106741"/>
    </row>
    <row r="106742" spans="49:49" x14ac:dyDescent="0.3">
      <c r="AW106742"/>
    </row>
    <row r="106801" spans="49:49" x14ac:dyDescent="0.3">
      <c r="AW106801"/>
    </row>
    <row r="106802" spans="49:49" x14ac:dyDescent="0.3">
      <c r="AW106802"/>
    </row>
    <row r="106861" spans="49:49" x14ac:dyDescent="0.3">
      <c r="AW106861"/>
    </row>
    <row r="106862" spans="49:49" x14ac:dyDescent="0.3">
      <c r="AW106862"/>
    </row>
    <row r="106921" spans="49:49" x14ac:dyDescent="0.3">
      <c r="AW106921"/>
    </row>
    <row r="106922" spans="49:49" x14ac:dyDescent="0.3">
      <c r="AW106922"/>
    </row>
    <row r="106981" spans="49:49" x14ac:dyDescent="0.3">
      <c r="AW106981"/>
    </row>
    <row r="106982" spans="49:49" x14ac:dyDescent="0.3">
      <c r="AW106982"/>
    </row>
    <row r="107041" spans="49:49" x14ac:dyDescent="0.3">
      <c r="AW107041"/>
    </row>
    <row r="107042" spans="49:49" x14ac:dyDescent="0.3">
      <c r="AW107042"/>
    </row>
    <row r="107101" spans="49:49" x14ac:dyDescent="0.3">
      <c r="AW107101"/>
    </row>
    <row r="107102" spans="49:49" x14ac:dyDescent="0.3">
      <c r="AW107102"/>
    </row>
    <row r="107161" spans="49:49" x14ac:dyDescent="0.3">
      <c r="AW107161"/>
    </row>
    <row r="107162" spans="49:49" x14ac:dyDescent="0.3">
      <c r="AW107162"/>
    </row>
    <row r="107221" spans="49:49" x14ac:dyDescent="0.3">
      <c r="AW107221"/>
    </row>
    <row r="107222" spans="49:49" x14ac:dyDescent="0.3">
      <c r="AW107222"/>
    </row>
    <row r="107281" spans="49:49" x14ac:dyDescent="0.3">
      <c r="AW107281"/>
    </row>
    <row r="107282" spans="49:49" x14ac:dyDescent="0.3">
      <c r="AW107282"/>
    </row>
    <row r="107341" spans="49:49" x14ac:dyDescent="0.3">
      <c r="AW107341"/>
    </row>
    <row r="107342" spans="49:49" x14ac:dyDescent="0.3">
      <c r="AW107342"/>
    </row>
    <row r="107401" spans="49:49" x14ac:dyDescent="0.3">
      <c r="AW107401"/>
    </row>
    <row r="107402" spans="49:49" x14ac:dyDescent="0.3">
      <c r="AW107402"/>
    </row>
    <row r="107461" spans="49:49" x14ac:dyDescent="0.3">
      <c r="AW107461"/>
    </row>
    <row r="107462" spans="49:49" x14ac:dyDescent="0.3">
      <c r="AW107462"/>
    </row>
    <row r="107521" spans="49:49" x14ac:dyDescent="0.3">
      <c r="AW107521"/>
    </row>
    <row r="107522" spans="49:49" x14ac:dyDescent="0.3">
      <c r="AW107522"/>
    </row>
    <row r="107581" spans="49:49" x14ac:dyDescent="0.3">
      <c r="AW107581"/>
    </row>
    <row r="107582" spans="49:49" x14ac:dyDescent="0.3">
      <c r="AW107582"/>
    </row>
    <row r="107641" spans="49:49" x14ac:dyDescent="0.3">
      <c r="AW107641"/>
    </row>
    <row r="107642" spans="49:49" x14ac:dyDescent="0.3">
      <c r="AW107642"/>
    </row>
    <row r="107701" spans="49:49" x14ac:dyDescent="0.3">
      <c r="AW107701"/>
    </row>
    <row r="107702" spans="49:49" x14ac:dyDescent="0.3">
      <c r="AW107702"/>
    </row>
    <row r="107761" spans="49:49" x14ac:dyDescent="0.3">
      <c r="AW107761"/>
    </row>
    <row r="107762" spans="49:49" x14ac:dyDescent="0.3">
      <c r="AW107762"/>
    </row>
    <row r="107821" spans="49:49" x14ac:dyDescent="0.3">
      <c r="AW107821"/>
    </row>
    <row r="107822" spans="49:49" x14ac:dyDescent="0.3">
      <c r="AW107822"/>
    </row>
    <row r="107881" spans="49:49" x14ac:dyDescent="0.3">
      <c r="AW107881"/>
    </row>
    <row r="107882" spans="49:49" x14ac:dyDescent="0.3">
      <c r="AW107882"/>
    </row>
    <row r="107941" spans="49:49" x14ac:dyDescent="0.3">
      <c r="AW107941"/>
    </row>
    <row r="107942" spans="49:49" x14ac:dyDescent="0.3">
      <c r="AW107942"/>
    </row>
    <row r="108001" spans="49:49" x14ac:dyDescent="0.3">
      <c r="AW108001"/>
    </row>
    <row r="108002" spans="49:49" x14ac:dyDescent="0.3">
      <c r="AW108002"/>
    </row>
    <row r="108061" spans="49:49" x14ac:dyDescent="0.3">
      <c r="AW108061"/>
    </row>
    <row r="108062" spans="49:49" x14ac:dyDescent="0.3">
      <c r="AW108062"/>
    </row>
    <row r="108121" spans="49:49" x14ac:dyDescent="0.3">
      <c r="AW108121"/>
    </row>
    <row r="108122" spans="49:49" x14ac:dyDescent="0.3">
      <c r="AW108122"/>
    </row>
    <row r="108181" spans="49:49" x14ac:dyDescent="0.3">
      <c r="AW108181"/>
    </row>
    <row r="108182" spans="49:49" x14ac:dyDescent="0.3">
      <c r="AW108182"/>
    </row>
    <row r="108241" spans="49:49" x14ac:dyDescent="0.3">
      <c r="AW108241"/>
    </row>
    <row r="108242" spans="49:49" x14ac:dyDescent="0.3">
      <c r="AW108242"/>
    </row>
    <row r="108301" spans="49:49" x14ac:dyDescent="0.3">
      <c r="AW108301"/>
    </row>
    <row r="108302" spans="49:49" x14ac:dyDescent="0.3">
      <c r="AW108302"/>
    </row>
    <row r="108361" spans="49:49" x14ac:dyDescent="0.3">
      <c r="AW108361"/>
    </row>
    <row r="108362" spans="49:49" x14ac:dyDescent="0.3">
      <c r="AW108362"/>
    </row>
    <row r="108421" spans="49:49" x14ac:dyDescent="0.3">
      <c r="AW108421"/>
    </row>
    <row r="108422" spans="49:49" x14ac:dyDescent="0.3">
      <c r="AW108422"/>
    </row>
    <row r="108481" spans="49:49" x14ac:dyDescent="0.3">
      <c r="AW108481"/>
    </row>
    <row r="108482" spans="49:49" x14ac:dyDescent="0.3">
      <c r="AW108482"/>
    </row>
    <row r="108541" spans="49:49" x14ac:dyDescent="0.3">
      <c r="AW108541"/>
    </row>
    <row r="108542" spans="49:49" x14ac:dyDescent="0.3">
      <c r="AW108542"/>
    </row>
    <row r="108601" spans="49:49" x14ac:dyDescent="0.3">
      <c r="AW108601"/>
    </row>
    <row r="108602" spans="49:49" x14ac:dyDescent="0.3">
      <c r="AW108602"/>
    </row>
    <row r="108661" spans="49:49" x14ac:dyDescent="0.3">
      <c r="AW108661"/>
    </row>
    <row r="108662" spans="49:49" x14ac:dyDescent="0.3">
      <c r="AW108662"/>
    </row>
    <row r="108721" spans="49:49" x14ac:dyDescent="0.3">
      <c r="AW108721"/>
    </row>
    <row r="108722" spans="49:49" x14ac:dyDescent="0.3">
      <c r="AW108722"/>
    </row>
    <row r="108781" spans="49:49" x14ac:dyDescent="0.3">
      <c r="AW108781"/>
    </row>
    <row r="108782" spans="49:49" x14ac:dyDescent="0.3">
      <c r="AW108782"/>
    </row>
    <row r="108841" spans="49:49" x14ac:dyDescent="0.3">
      <c r="AW108841"/>
    </row>
    <row r="108842" spans="49:49" x14ac:dyDescent="0.3">
      <c r="AW108842"/>
    </row>
    <row r="108901" spans="49:49" x14ac:dyDescent="0.3">
      <c r="AW108901"/>
    </row>
    <row r="108902" spans="49:49" x14ac:dyDescent="0.3">
      <c r="AW108902"/>
    </row>
    <row r="108961" spans="49:49" x14ac:dyDescent="0.3">
      <c r="AW108961"/>
    </row>
    <row r="108962" spans="49:49" x14ac:dyDescent="0.3">
      <c r="AW108962"/>
    </row>
    <row r="109021" spans="49:49" x14ac:dyDescent="0.3">
      <c r="AW109021"/>
    </row>
    <row r="109022" spans="49:49" x14ac:dyDescent="0.3">
      <c r="AW109022"/>
    </row>
    <row r="109081" spans="49:49" x14ac:dyDescent="0.3">
      <c r="AW109081"/>
    </row>
    <row r="109082" spans="49:49" x14ac:dyDescent="0.3">
      <c r="AW109082"/>
    </row>
    <row r="109141" spans="49:49" x14ac:dyDescent="0.3">
      <c r="AW109141"/>
    </row>
    <row r="109142" spans="49:49" x14ac:dyDescent="0.3">
      <c r="AW109142"/>
    </row>
    <row r="109201" spans="49:49" x14ac:dyDescent="0.3">
      <c r="AW109201"/>
    </row>
    <row r="109202" spans="49:49" x14ac:dyDescent="0.3">
      <c r="AW109202"/>
    </row>
    <row r="109261" spans="49:49" x14ac:dyDescent="0.3">
      <c r="AW109261"/>
    </row>
    <row r="109262" spans="49:49" x14ac:dyDescent="0.3">
      <c r="AW109262"/>
    </row>
    <row r="109321" spans="49:49" x14ac:dyDescent="0.3">
      <c r="AW109321"/>
    </row>
    <row r="109322" spans="49:49" x14ac:dyDescent="0.3">
      <c r="AW109322"/>
    </row>
    <row r="109381" spans="49:49" x14ac:dyDescent="0.3">
      <c r="AW109381"/>
    </row>
    <row r="109382" spans="49:49" x14ac:dyDescent="0.3">
      <c r="AW109382"/>
    </row>
    <row r="109441" spans="49:49" x14ac:dyDescent="0.3">
      <c r="AW109441"/>
    </row>
    <row r="109442" spans="49:49" x14ac:dyDescent="0.3">
      <c r="AW109442"/>
    </row>
    <row r="109501" spans="49:49" x14ac:dyDescent="0.3">
      <c r="AW109501"/>
    </row>
    <row r="109502" spans="49:49" x14ac:dyDescent="0.3">
      <c r="AW109502"/>
    </row>
    <row r="109561" spans="49:49" x14ac:dyDescent="0.3">
      <c r="AW109561"/>
    </row>
    <row r="109562" spans="49:49" x14ac:dyDescent="0.3">
      <c r="AW109562"/>
    </row>
    <row r="109621" spans="49:49" x14ac:dyDescent="0.3">
      <c r="AW109621"/>
    </row>
    <row r="109622" spans="49:49" x14ac:dyDescent="0.3">
      <c r="AW109622"/>
    </row>
    <row r="109681" spans="49:49" x14ac:dyDescent="0.3">
      <c r="AW109681"/>
    </row>
    <row r="109682" spans="49:49" x14ac:dyDescent="0.3">
      <c r="AW109682"/>
    </row>
    <row r="109741" spans="49:49" x14ac:dyDescent="0.3">
      <c r="AW109741"/>
    </row>
    <row r="109742" spans="49:49" x14ac:dyDescent="0.3">
      <c r="AW109742"/>
    </row>
    <row r="109801" spans="49:49" x14ac:dyDescent="0.3">
      <c r="AW109801"/>
    </row>
    <row r="109802" spans="49:49" x14ac:dyDescent="0.3">
      <c r="AW109802"/>
    </row>
    <row r="109861" spans="49:49" x14ac:dyDescent="0.3">
      <c r="AW109861"/>
    </row>
    <row r="109862" spans="49:49" x14ac:dyDescent="0.3">
      <c r="AW109862"/>
    </row>
    <row r="109921" spans="49:49" x14ac:dyDescent="0.3">
      <c r="AW109921"/>
    </row>
    <row r="109922" spans="49:49" x14ac:dyDescent="0.3">
      <c r="AW109922"/>
    </row>
    <row r="109981" spans="49:49" x14ac:dyDescent="0.3">
      <c r="AW109981"/>
    </row>
    <row r="109982" spans="49:49" x14ac:dyDescent="0.3">
      <c r="AW109982"/>
    </row>
    <row r="110041" spans="49:49" x14ac:dyDescent="0.3">
      <c r="AW110041"/>
    </row>
    <row r="110042" spans="49:49" x14ac:dyDescent="0.3">
      <c r="AW110042"/>
    </row>
    <row r="110101" spans="49:49" x14ac:dyDescent="0.3">
      <c r="AW110101"/>
    </row>
    <row r="110102" spans="49:49" x14ac:dyDescent="0.3">
      <c r="AW110102"/>
    </row>
    <row r="110161" spans="49:49" x14ac:dyDescent="0.3">
      <c r="AW110161"/>
    </row>
    <row r="110162" spans="49:49" x14ac:dyDescent="0.3">
      <c r="AW110162"/>
    </row>
    <row r="110221" spans="49:49" x14ac:dyDescent="0.3">
      <c r="AW110221"/>
    </row>
    <row r="110222" spans="49:49" x14ac:dyDescent="0.3">
      <c r="AW110222"/>
    </row>
    <row r="110281" spans="49:49" x14ac:dyDescent="0.3">
      <c r="AW110281"/>
    </row>
    <row r="110282" spans="49:49" x14ac:dyDescent="0.3">
      <c r="AW110282"/>
    </row>
    <row r="110341" spans="49:49" x14ac:dyDescent="0.3">
      <c r="AW110341"/>
    </row>
    <row r="110342" spans="49:49" x14ac:dyDescent="0.3">
      <c r="AW110342"/>
    </row>
    <row r="110401" spans="49:49" x14ac:dyDescent="0.3">
      <c r="AW110401"/>
    </row>
    <row r="110402" spans="49:49" x14ac:dyDescent="0.3">
      <c r="AW110402"/>
    </row>
    <row r="110461" spans="49:49" x14ac:dyDescent="0.3">
      <c r="AW110461"/>
    </row>
    <row r="110462" spans="49:49" x14ac:dyDescent="0.3">
      <c r="AW110462"/>
    </row>
    <row r="110521" spans="49:49" x14ac:dyDescent="0.3">
      <c r="AW110521"/>
    </row>
    <row r="110522" spans="49:49" x14ac:dyDescent="0.3">
      <c r="AW110522"/>
    </row>
    <row r="110581" spans="49:49" x14ac:dyDescent="0.3">
      <c r="AW110581"/>
    </row>
    <row r="110582" spans="49:49" x14ac:dyDescent="0.3">
      <c r="AW110582"/>
    </row>
    <row r="110641" spans="49:49" x14ac:dyDescent="0.3">
      <c r="AW110641"/>
    </row>
    <row r="110642" spans="49:49" x14ac:dyDescent="0.3">
      <c r="AW110642"/>
    </row>
    <row r="110701" spans="49:49" x14ac:dyDescent="0.3">
      <c r="AW110701"/>
    </row>
    <row r="110702" spans="49:49" x14ac:dyDescent="0.3">
      <c r="AW110702"/>
    </row>
    <row r="110761" spans="49:49" x14ac:dyDescent="0.3">
      <c r="AW110761"/>
    </row>
    <row r="110762" spans="49:49" x14ac:dyDescent="0.3">
      <c r="AW110762"/>
    </row>
    <row r="110821" spans="49:49" x14ac:dyDescent="0.3">
      <c r="AW110821"/>
    </row>
    <row r="110822" spans="49:49" x14ac:dyDescent="0.3">
      <c r="AW110822"/>
    </row>
    <row r="110881" spans="49:49" x14ac:dyDescent="0.3">
      <c r="AW110881"/>
    </row>
    <row r="110882" spans="49:49" x14ac:dyDescent="0.3">
      <c r="AW110882"/>
    </row>
    <row r="110941" spans="49:49" x14ac:dyDescent="0.3">
      <c r="AW110941"/>
    </row>
    <row r="110942" spans="49:49" x14ac:dyDescent="0.3">
      <c r="AW110942"/>
    </row>
    <row r="111001" spans="49:49" x14ac:dyDescent="0.3">
      <c r="AW111001"/>
    </row>
    <row r="111002" spans="49:49" x14ac:dyDescent="0.3">
      <c r="AW111002"/>
    </row>
    <row r="111061" spans="49:49" x14ac:dyDescent="0.3">
      <c r="AW111061"/>
    </row>
    <row r="111062" spans="49:49" x14ac:dyDescent="0.3">
      <c r="AW111062"/>
    </row>
    <row r="111121" spans="49:49" x14ac:dyDescent="0.3">
      <c r="AW111121"/>
    </row>
    <row r="111122" spans="49:49" x14ac:dyDescent="0.3">
      <c r="AW111122"/>
    </row>
    <row r="111181" spans="49:49" x14ac:dyDescent="0.3">
      <c r="AW111181"/>
    </row>
    <row r="111182" spans="49:49" x14ac:dyDescent="0.3">
      <c r="AW111182"/>
    </row>
    <row r="111241" spans="49:49" x14ac:dyDescent="0.3">
      <c r="AW111241"/>
    </row>
    <row r="111242" spans="49:49" x14ac:dyDescent="0.3">
      <c r="AW111242"/>
    </row>
    <row r="111301" spans="49:49" x14ac:dyDescent="0.3">
      <c r="AW111301"/>
    </row>
    <row r="111302" spans="49:49" x14ac:dyDescent="0.3">
      <c r="AW111302"/>
    </row>
    <row r="111361" spans="49:49" x14ac:dyDescent="0.3">
      <c r="AW111361"/>
    </row>
    <row r="111362" spans="49:49" x14ac:dyDescent="0.3">
      <c r="AW111362"/>
    </row>
    <row r="111421" spans="49:49" x14ac:dyDescent="0.3">
      <c r="AW111421"/>
    </row>
    <row r="111422" spans="49:49" x14ac:dyDescent="0.3">
      <c r="AW111422"/>
    </row>
    <row r="111481" spans="49:49" x14ac:dyDescent="0.3">
      <c r="AW111481"/>
    </row>
    <row r="111482" spans="49:49" x14ac:dyDescent="0.3">
      <c r="AW111482"/>
    </row>
    <row r="111541" spans="49:49" x14ac:dyDescent="0.3">
      <c r="AW111541"/>
    </row>
    <row r="111542" spans="49:49" x14ac:dyDescent="0.3">
      <c r="AW111542"/>
    </row>
    <row r="111601" spans="49:49" x14ac:dyDescent="0.3">
      <c r="AW111601"/>
    </row>
    <row r="111602" spans="49:49" x14ac:dyDescent="0.3">
      <c r="AW111602"/>
    </row>
    <row r="111661" spans="49:49" x14ac:dyDescent="0.3">
      <c r="AW111661"/>
    </row>
    <row r="111662" spans="49:49" x14ac:dyDescent="0.3">
      <c r="AW111662"/>
    </row>
    <row r="111721" spans="49:49" x14ac:dyDescent="0.3">
      <c r="AW111721"/>
    </row>
    <row r="111722" spans="49:49" x14ac:dyDescent="0.3">
      <c r="AW111722"/>
    </row>
    <row r="111781" spans="49:49" x14ac:dyDescent="0.3">
      <c r="AW111781"/>
    </row>
    <row r="111782" spans="49:49" x14ac:dyDescent="0.3">
      <c r="AW111782"/>
    </row>
    <row r="111841" spans="49:49" x14ac:dyDescent="0.3">
      <c r="AW111841"/>
    </row>
    <row r="111842" spans="49:49" x14ac:dyDescent="0.3">
      <c r="AW111842"/>
    </row>
    <row r="111901" spans="49:49" x14ac:dyDescent="0.3">
      <c r="AW111901"/>
    </row>
    <row r="111902" spans="49:49" x14ac:dyDescent="0.3">
      <c r="AW111902"/>
    </row>
    <row r="111961" spans="49:49" x14ac:dyDescent="0.3">
      <c r="AW111961"/>
    </row>
    <row r="111962" spans="49:49" x14ac:dyDescent="0.3">
      <c r="AW111962"/>
    </row>
    <row r="112021" spans="49:49" x14ac:dyDescent="0.3">
      <c r="AW112021"/>
    </row>
    <row r="112022" spans="49:49" x14ac:dyDescent="0.3">
      <c r="AW112022"/>
    </row>
    <row r="112081" spans="49:49" x14ac:dyDescent="0.3">
      <c r="AW112081"/>
    </row>
    <row r="112082" spans="49:49" x14ac:dyDescent="0.3">
      <c r="AW112082"/>
    </row>
    <row r="112141" spans="49:49" x14ac:dyDescent="0.3">
      <c r="AW112141"/>
    </row>
    <row r="112142" spans="49:49" x14ac:dyDescent="0.3">
      <c r="AW112142"/>
    </row>
    <row r="112201" spans="49:49" x14ac:dyDescent="0.3">
      <c r="AW112201"/>
    </row>
    <row r="112202" spans="49:49" x14ac:dyDescent="0.3">
      <c r="AW112202"/>
    </row>
    <row r="112261" spans="49:49" x14ac:dyDescent="0.3">
      <c r="AW112261"/>
    </row>
    <row r="112262" spans="49:49" x14ac:dyDescent="0.3">
      <c r="AW112262"/>
    </row>
    <row r="112321" spans="49:49" x14ac:dyDescent="0.3">
      <c r="AW112321"/>
    </row>
    <row r="112322" spans="49:49" x14ac:dyDescent="0.3">
      <c r="AW112322"/>
    </row>
    <row r="112381" spans="49:49" x14ac:dyDescent="0.3">
      <c r="AW112381"/>
    </row>
    <row r="112382" spans="49:49" x14ac:dyDescent="0.3">
      <c r="AW112382"/>
    </row>
    <row r="112441" spans="49:49" x14ac:dyDescent="0.3">
      <c r="AW112441"/>
    </row>
    <row r="112442" spans="49:49" x14ac:dyDescent="0.3">
      <c r="AW112442"/>
    </row>
    <row r="112501" spans="49:49" x14ac:dyDescent="0.3">
      <c r="AW112501"/>
    </row>
    <row r="112502" spans="49:49" x14ac:dyDescent="0.3">
      <c r="AW112502"/>
    </row>
    <row r="112561" spans="49:49" x14ac:dyDescent="0.3">
      <c r="AW112561"/>
    </row>
    <row r="112562" spans="49:49" x14ac:dyDescent="0.3">
      <c r="AW112562"/>
    </row>
    <row r="112621" spans="49:49" x14ac:dyDescent="0.3">
      <c r="AW112621"/>
    </row>
    <row r="112622" spans="49:49" x14ac:dyDescent="0.3">
      <c r="AW112622"/>
    </row>
    <row r="112681" spans="49:49" x14ac:dyDescent="0.3">
      <c r="AW112681"/>
    </row>
    <row r="112682" spans="49:49" x14ac:dyDescent="0.3">
      <c r="AW112682"/>
    </row>
    <row r="112741" spans="49:49" x14ac:dyDescent="0.3">
      <c r="AW112741"/>
    </row>
    <row r="112742" spans="49:49" x14ac:dyDescent="0.3">
      <c r="AW112742"/>
    </row>
    <row r="112801" spans="49:49" x14ac:dyDescent="0.3">
      <c r="AW112801"/>
    </row>
    <row r="112802" spans="49:49" x14ac:dyDescent="0.3">
      <c r="AW112802"/>
    </row>
    <row r="112861" spans="49:49" x14ac:dyDescent="0.3">
      <c r="AW112861"/>
    </row>
    <row r="112862" spans="49:49" x14ac:dyDescent="0.3">
      <c r="AW112862"/>
    </row>
    <row r="112921" spans="49:49" x14ac:dyDescent="0.3">
      <c r="AW112921"/>
    </row>
    <row r="112922" spans="49:49" x14ac:dyDescent="0.3">
      <c r="AW112922"/>
    </row>
    <row r="112981" spans="49:49" x14ac:dyDescent="0.3">
      <c r="AW112981"/>
    </row>
    <row r="112982" spans="49:49" x14ac:dyDescent="0.3">
      <c r="AW112982"/>
    </row>
    <row r="113041" spans="49:49" x14ac:dyDescent="0.3">
      <c r="AW113041"/>
    </row>
    <row r="113042" spans="49:49" x14ac:dyDescent="0.3">
      <c r="AW113042"/>
    </row>
    <row r="113101" spans="49:49" x14ac:dyDescent="0.3">
      <c r="AW113101"/>
    </row>
    <row r="113102" spans="49:49" x14ac:dyDescent="0.3">
      <c r="AW113102"/>
    </row>
    <row r="113161" spans="49:49" x14ac:dyDescent="0.3">
      <c r="AW113161"/>
    </row>
    <row r="113162" spans="49:49" x14ac:dyDescent="0.3">
      <c r="AW113162"/>
    </row>
    <row r="113221" spans="49:49" x14ac:dyDescent="0.3">
      <c r="AW113221"/>
    </row>
    <row r="113222" spans="49:49" x14ac:dyDescent="0.3">
      <c r="AW113222"/>
    </row>
    <row r="113281" spans="49:49" x14ac:dyDescent="0.3">
      <c r="AW113281"/>
    </row>
    <row r="113282" spans="49:49" x14ac:dyDescent="0.3">
      <c r="AW113282"/>
    </row>
    <row r="113341" spans="49:49" x14ac:dyDescent="0.3">
      <c r="AW113341"/>
    </row>
    <row r="113342" spans="49:49" x14ac:dyDescent="0.3">
      <c r="AW113342"/>
    </row>
    <row r="113401" spans="49:49" x14ac:dyDescent="0.3">
      <c r="AW113401"/>
    </row>
    <row r="113402" spans="49:49" x14ac:dyDescent="0.3">
      <c r="AW113402"/>
    </row>
    <row r="113461" spans="49:49" x14ac:dyDescent="0.3">
      <c r="AW113461"/>
    </row>
    <row r="113462" spans="49:49" x14ac:dyDescent="0.3">
      <c r="AW113462"/>
    </row>
    <row r="113521" spans="49:49" x14ac:dyDescent="0.3">
      <c r="AW113521"/>
    </row>
    <row r="113522" spans="49:49" x14ac:dyDescent="0.3">
      <c r="AW113522"/>
    </row>
    <row r="113581" spans="49:49" x14ac:dyDescent="0.3">
      <c r="AW113581"/>
    </row>
    <row r="113582" spans="49:49" x14ac:dyDescent="0.3">
      <c r="AW113582"/>
    </row>
    <row r="113641" spans="49:49" x14ac:dyDescent="0.3">
      <c r="AW113641"/>
    </row>
    <row r="113642" spans="49:49" x14ac:dyDescent="0.3">
      <c r="AW113642"/>
    </row>
    <row r="113701" spans="49:49" x14ac:dyDescent="0.3">
      <c r="AW113701"/>
    </row>
    <row r="113702" spans="49:49" x14ac:dyDescent="0.3">
      <c r="AW113702"/>
    </row>
    <row r="113761" spans="49:49" x14ac:dyDescent="0.3">
      <c r="AW113761"/>
    </row>
    <row r="113762" spans="49:49" x14ac:dyDescent="0.3">
      <c r="AW113762"/>
    </row>
    <row r="113821" spans="49:49" x14ac:dyDescent="0.3">
      <c r="AW113821"/>
    </row>
    <row r="113822" spans="49:49" x14ac:dyDescent="0.3">
      <c r="AW113822"/>
    </row>
    <row r="113881" spans="49:49" x14ac:dyDescent="0.3">
      <c r="AW113881"/>
    </row>
    <row r="113882" spans="49:49" x14ac:dyDescent="0.3">
      <c r="AW113882"/>
    </row>
    <row r="113941" spans="49:49" x14ac:dyDescent="0.3">
      <c r="AW113941"/>
    </row>
    <row r="113942" spans="49:49" x14ac:dyDescent="0.3">
      <c r="AW113942"/>
    </row>
    <row r="114001" spans="49:49" x14ac:dyDescent="0.3">
      <c r="AW114001"/>
    </row>
    <row r="114002" spans="49:49" x14ac:dyDescent="0.3">
      <c r="AW114002"/>
    </row>
    <row r="114061" spans="49:49" x14ac:dyDescent="0.3">
      <c r="AW114061"/>
    </row>
    <row r="114062" spans="49:49" x14ac:dyDescent="0.3">
      <c r="AW114062"/>
    </row>
    <row r="114121" spans="49:49" x14ac:dyDescent="0.3">
      <c r="AW114121"/>
    </row>
    <row r="114122" spans="49:49" x14ac:dyDescent="0.3">
      <c r="AW114122"/>
    </row>
    <row r="114181" spans="49:49" x14ac:dyDescent="0.3">
      <c r="AW114181"/>
    </row>
    <row r="114182" spans="49:49" x14ac:dyDescent="0.3">
      <c r="AW114182"/>
    </row>
    <row r="114241" spans="49:49" x14ac:dyDescent="0.3">
      <c r="AW114241"/>
    </row>
    <row r="114242" spans="49:49" x14ac:dyDescent="0.3">
      <c r="AW114242"/>
    </row>
    <row r="114301" spans="49:49" x14ac:dyDescent="0.3">
      <c r="AW114301"/>
    </row>
    <row r="114302" spans="49:49" x14ac:dyDescent="0.3">
      <c r="AW114302"/>
    </row>
    <row r="114361" spans="49:49" x14ac:dyDescent="0.3">
      <c r="AW114361"/>
    </row>
    <row r="114362" spans="49:49" x14ac:dyDescent="0.3">
      <c r="AW114362"/>
    </row>
    <row r="114421" spans="49:49" x14ac:dyDescent="0.3">
      <c r="AW114421"/>
    </row>
    <row r="114422" spans="49:49" x14ac:dyDescent="0.3">
      <c r="AW114422"/>
    </row>
    <row r="114481" spans="49:49" x14ac:dyDescent="0.3">
      <c r="AW114481"/>
    </row>
    <row r="114482" spans="49:49" x14ac:dyDescent="0.3">
      <c r="AW114482"/>
    </row>
    <row r="114541" spans="49:49" x14ac:dyDescent="0.3">
      <c r="AW114541"/>
    </row>
    <row r="114542" spans="49:49" x14ac:dyDescent="0.3">
      <c r="AW114542"/>
    </row>
    <row r="114601" spans="49:49" x14ac:dyDescent="0.3">
      <c r="AW114601"/>
    </row>
    <row r="114602" spans="49:49" x14ac:dyDescent="0.3">
      <c r="AW114602"/>
    </row>
    <row r="114661" spans="49:49" x14ac:dyDescent="0.3">
      <c r="AW114661"/>
    </row>
    <row r="114662" spans="49:49" x14ac:dyDescent="0.3">
      <c r="AW114662"/>
    </row>
    <row r="114721" spans="49:49" x14ac:dyDescent="0.3">
      <c r="AW114721"/>
    </row>
    <row r="114722" spans="49:49" x14ac:dyDescent="0.3">
      <c r="AW114722"/>
    </row>
    <row r="114781" spans="49:49" x14ac:dyDescent="0.3">
      <c r="AW114781"/>
    </row>
    <row r="114782" spans="49:49" x14ac:dyDescent="0.3">
      <c r="AW114782"/>
    </row>
    <row r="114841" spans="49:49" x14ac:dyDescent="0.3">
      <c r="AW114841"/>
    </row>
    <row r="114842" spans="49:49" x14ac:dyDescent="0.3">
      <c r="AW114842"/>
    </row>
    <row r="114901" spans="49:49" x14ac:dyDescent="0.3">
      <c r="AW114901"/>
    </row>
    <row r="114902" spans="49:49" x14ac:dyDescent="0.3">
      <c r="AW114902"/>
    </row>
    <row r="114961" spans="49:49" x14ac:dyDescent="0.3">
      <c r="AW114961"/>
    </row>
    <row r="114962" spans="49:49" x14ac:dyDescent="0.3">
      <c r="AW114962"/>
    </row>
    <row r="115021" spans="49:49" x14ac:dyDescent="0.3">
      <c r="AW115021"/>
    </row>
    <row r="115022" spans="49:49" x14ac:dyDescent="0.3">
      <c r="AW115022"/>
    </row>
    <row r="115081" spans="49:49" x14ac:dyDescent="0.3">
      <c r="AW115081"/>
    </row>
    <row r="115082" spans="49:49" x14ac:dyDescent="0.3">
      <c r="AW115082"/>
    </row>
    <row r="115141" spans="49:49" x14ac:dyDescent="0.3">
      <c r="AW115141"/>
    </row>
    <row r="115142" spans="49:49" x14ac:dyDescent="0.3">
      <c r="AW115142"/>
    </row>
    <row r="115201" spans="49:49" x14ac:dyDescent="0.3">
      <c r="AW115201"/>
    </row>
    <row r="115202" spans="49:49" x14ac:dyDescent="0.3">
      <c r="AW115202"/>
    </row>
    <row r="115261" spans="49:49" x14ac:dyDescent="0.3">
      <c r="AW115261"/>
    </row>
    <row r="115262" spans="49:49" x14ac:dyDescent="0.3">
      <c r="AW115262"/>
    </row>
    <row r="115321" spans="49:49" x14ac:dyDescent="0.3">
      <c r="AW115321"/>
    </row>
    <row r="115322" spans="49:49" x14ac:dyDescent="0.3">
      <c r="AW115322"/>
    </row>
    <row r="115381" spans="49:49" x14ac:dyDescent="0.3">
      <c r="AW115381"/>
    </row>
    <row r="115382" spans="49:49" x14ac:dyDescent="0.3">
      <c r="AW115382"/>
    </row>
    <row r="115441" spans="49:49" x14ac:dyDescent="0.3">
      <c r="AW115441"/>
    </row>
    <row r="115442" spans="49:49" x14ac:dyDescent="0.3">
      <c r="AW115442"/>
    </row>
    <row r="115501" spans="49:49" x14ac:dyDescent="0.3">
      <c r="AW115501"/>
    </row>
    <row r="115502" spans="49:49" x14ac:dyDescent="0.3">
      <c r="AW115502"/>
    </row>
    <row r="115561" spans="49:49" x14ac:dyDescent="0.3">
      <c r="AW115561"/>
    </row>
    <row r="115562" spans="49:49" x14ac:dyDescent="0.3">
      <c r="AW115562"/>
    </row>
    <row r="115621" spans="49:49" x14ac:dyDescent="0.3">
      <c r="AW115621"/>
    </row>
    <row r="115622" spans="49:49" x14ac:dyDescent="0.3">
      <c r="AW115622"/>
    </row>
    <row r="115681" spans="49:49" x14ac:dyDescent="0.3">
      <c r="AW115681"/>
    </row>
    <row r="115682" spans="49:49" x14ac:dyDescent="0.3">
      <c r="AW115682"/>
    </row>
    <row r="115741" spans="49:49" x14ac:dyDescent="0.3">
      <c r="AW115741"/>
    </row>
    <row r="115742" spans="49:49" x14ac:dyDescent="0.3">
      <c r="AW115742"/>
    </row>
    <row r="115801" spans="49:49" x14ac:dyDescent="0.3">
      <c r="AW115801"/>
    </row>
    <row r="115802" spans="49:49" x14ac:dyDescent="0.3">
      <c r="AW115802"/>
    </row>
    <row r="115861" spans="49:49" x14ac:dyDescent="0.3">
      <c r="AW115861"/>
    </row>
    <row r="115862" spans="49:49" x14ac:dyDescent="0.3">
      <c r="AW115862"/>
    </row>
    <row r="115921" spans="49:49" x14ac:dyDescent="0.3">
      <c r="AW115921"/>
    </row>
    <row r="115922" spans="49:49" x14ac:dyDescent="0.3">
      <c r="AW115922"/>
    </row>
    <row r="115981" spans="49:49" x14ac:dyDescent="0.3">
      <c r="AW115981"/>
    </row>
    <row r="115982" spans="49:49" x14ac:dyDescent="0.3">
      <c r="AW115982"/>
    </row>
    <row r="116041" spans="49:49" x14ac:dyDescent="0.3">
      <c r="AW116041"/>
    </row>
    <row r="116042" spans="49:49" x14ac:dyDescent="0.3">
      <c r="AW116042"/>
    </row>
    <row r="116101" spans="49:49" x14ac:dyDescent="0.3">
      <c r="AW116101"/>
    </row>
    <row r="116102" spans="49:49" x14ac:dyDescent="0.3">
      <c r="AW116102"/>
    </row>
    <row r="116161" spans="49:49" x14ac:dyDescent="0.3">
      <c r="AW116161"/>
    </row>
    <row r="116162" spans="49:49" x14ac:dyDescent="0.3">
      <c r="AW116162"/>
    </row>
    <row r="116221" spans="49:49" x14ac:dyDescent="0.3">
      <c r="AW116221"/>
    </row>
    <row r="116222" spans="49:49" x14ac:dyDescent="0.3">
      <c r="AW116222"/>
    </row>
    <row r="116281" spans="49:49" x14ac:dyDescent="0.3">
      <c r="AW116281"/>
    </row>
    <row r="116282" spans="49:49" x14ac:dyDescent="0.3">
      <c r="AW116282"/>
    </row>
    <row r="116341" spans="49:49" x14ac:dyDescent="0.3">
      <c r="AW116341"/>
    </row>
    <row r="116342" spans="49:49" x14ac:dyDescent="0.3">
      <c r="AW116342"/>
    </row>
    <row r="116401" spans="49:49" x14ac:dyDescent="0.3">
      <c r="AW116401"/>
    </row>
    <row r="116402" spans="49:49" x14ac:dyDescent="0.3">
      <c r="AW116402"/>
    </row>
    <row r="116461" spans="49:49" x14ac:dyDescent="0.3">
      <c r="AW116461"/>
    </row>
    <row r="116462" spans="49:49" x14ac:dyDescent="0.3">
      <c r="AW116462"/>
    </row>
    <row r="116521" spans="49:49" x14ac:dyDescent="0.3">
      <c r="AW116521"/>
    </row>
    <row r="116522" spans="49:49" x14ac:dyDescent="0.3">
      <c r="AW116522"/>
    </row>
    <row r="116581" spans="49:49" x14ac:dyDescent="0.3">
      <c r="AW116581"/>
    </row>
    <row r="116582" spans="49:49" x14ac:dyDescent="0.3">
      <c r="AW116582"/>
    </row>
    <row r="116641" spans="49:49" x14ac:dyDescent="0.3">
      <c r="AW116641"/>
    </row>
    <row r="116642" spans="49:49" x14ac:dyDescent="0.3">
      <c r="AW116642"/>
    </row>
    <row r="116701" spans="49:49" x14ac:dyDescent="0.3">
      <c r="AW116701"/>
    </row>
    <row r="116702" spans="49:49" x14ac:dyDescent="0.3">
      <c r="AW116702"/>
    </row>
    <row r="116761" spans="49:49" x14ac:dyDescent="0.3">
      <c r="AW116761"/>
    </row>
    <row r="116762" spans="49:49" x14ac:dyDescent="0.3">
      <c r="AW116762"/>
    </row>
    <row r="116821" spans="49:49" x14ac:dyDescent="0.3">
      <c r="AW116821"/>
    </row>
    <row r="116822" spans="49:49" x14ac:dyDescent="0.3">
      <c r="AW116822"/>
    </row>
    <row r="116881" spans="49:49" x14ac:dyDescent="0.3">
      <c r="AW116881"/>
    </row>
    <row r="116882" spans="49:49" x14ac:dyDescent="0.3">
      <c r="AW116882"/>
    </row>
    <row r="116941" spans="49:49" x14ac:dyDescent="0.3">
      <c r="AW116941"/>
    </row>
    <row r="116942" spans="49:49" x14ac:dyDescent="0.3">
      <c r="AW116942"/>
    </row>
    <row r="117001" spans="49:49" x14ac:dyDescent="0.3">
      <c r="AW117001"/>
    </row>
    <row r="117002" spans="49:49" x14ac:dyDescent="0.3">
      <c r="AW117002"/>
    </row>
    <row r="117061" spans="49:49" x14ac:dyDescent="0.3">
      <c r="AW117061"/>
    </row>
    <row r="117062" spans="49:49" x14ac:dyDescent="0.3">
      <c r="AW117062"/>
    </row>
    <row r="117121" spans="49:49" x14ac:dyDescent="0.3">
      <c r="AW117121"/>
    </row>
    <row r="117122" spans="49:49" x14ac:dyDescent="0.3">
      <c r="AW117122"/>
    </row>
    <row r="117181" spans="49:49" x14ac:dyDescent="0.3">
      <c r="AW117181"/>
    </row>
    <row r="117182" spans="49:49" x14ac:dyDescent="0.3">
      <c r="AW117182"/>
    </row>
    <row r="117241" spans="49:49" x14ac:dyDescent="0.3">
      <c r="AW117241"/>
    </row>
    <row r="117242" spans="49:49" x14ac:dyDescent="0.3">
      <c r="AW117242"/>
    </row>
    <row r="117301" spans="49:49" x14ac:dyDescent="0.3">
      <c r="AW117301"/>
    </row>
    <row r="117302" spans="49:49" x14ac:dyDescent="0.3">
      <c r="AW117302"/>
    </row>
    <row r="117361" spans="49:49" x14ac:dyDescent="0.3">
      <c r="AW117361"/>
    </row>
    <row r="117362" spans="49:49" x14ac:dyDescent="0.3">
      <c r="AW117362"/>
    </row>
    <row r="117421" spans="49:49" x14ac:dyDescent="0.3">
      <c r="AW117421"/>
    </row>
    <row r="117422" spans="49:49" x14ac:dyDescent="0.3">
      <c r="AW117422"/>
    </row>
    <row r="117481" spans="49:49" x14ac:dyDescent="0.3">
      <c r="AW117481"/>
    </row>
    <row r="117482" spans="49:49" x14ac:dyDescent="0.3">
      <c r="AW117482"/>
    </row>
    <row r="117541" spans="49:49" x14ac:dyDescent="0.3">
      <c r="AW117541"/>
    </row>
    <row r="117542" spans="49:49" x14ac:dyDescent="0.3">
      <c r="AW117542"/>
    </row>
    <row r="117601" spans="49:49" x14ac:dyDescent="0.3">
      <c r="AW117601"/>
    </row>
    <row r="117602" spans="49:49" x14ac:dyDescent="0.3">
      <c r="AW117602"/>
    </row>
    <row r="117661" spans="49:49" x14ac:dyDescent="0.3">
      <c r="AW117661"/>
    </row>
    <row r="117662" spans="49:49" x14ac:dyDescent="0.3">
      <c r="AW117662"/>
    </row>
    <row r="117721" spans="49:49" x14ac:dyDescent="0.3">
      <c r="AW117721"/>
    </row>
    <row r="117722" spans="49:49" x14ac:dyDescent="0.3">
      <c r="AW117722"/>
    </row>
    <row r="117781" spans="49:49" x14ac:dyDescent="0.3">
      <c r="AW117781"/>
    </row>
    <row r="117782" spans="49:49" x14ac:dyDescent="0.3">
      <c r="AW117782"/>
    </row>
    <row r="117841" spans="49:49" x14ac:dyDescent="0.3">
      <c r="AW117841"/>
    </row>
    <row r="117842" spans="49:49" x14ac:dyDescent="0.3">
      <c r="AW117842"/>
    </row>
    <row r="117901" spans="49:49" x14ac:dyDescent="0.3">
      <c r="AW117901"/>
    </row>
    <row r="117902" spans="49:49" x14ac:dyDescent="0.3">
      <c r="AW117902"/>
    </row>
    <row r="117961" spans="49:49" x14ac:dyDescent="0.3">
      <c r="AW117961"/>
    </row>
    <row r="117962" spans="49:49" x14ac:dyDescent="0.3">
      <c r="AW117962"/>
    </row>
    <row r="118021" spans="49:49" x14ac:dyDescent="0.3">
      <c r="AW118021"/>
    </row>
    <row r="118022" spans="49:49" x14ac:dyDescent="0.3">
      <c r="AW118022"/>
    </row>
    <row r="118081" spans="49:49" x14ac:dyDescent="0.3">
      <c r="AW118081"/>
    </row>
    <row r="118082" spans="49:49" x14ac:dyDescent="0.3">
      <c r="AW118082"/>
    </row>
    <row r="118141" spans="49:49" x14ac:dyDescent="0.3">
      <c r="AW118141"/>
    </row>
    <row r="118142" spans="49:49" x14ac:dyDescent="0.3">
      <c r="AW118142"/>
    </row>
    <row r="118201" spans="49:49" x14ac:dyDescent="0.3">
      <c r="AW118201"/>
    </row>
    <row r="118202" spans="49:49" x14ac:dyDescent="0.3">
      <c r="AW118202"/>
    </row>
    <row r="118261" spans="49:49" x14ac:dyDescent="0.3">
      <c r="AW118261"/>
    </row>
    <row r="118262" spans="49:49" x14ac:dyDescent="0.3">
      <c r="AW118262"/>
    </row>
    <row r="118321" spans="49:49" x14ac:dyDescent="0.3">
      <c r="AW118321"/>
    </row>
    <row r="118322" spans="49:49" x14ac:dyDescent="0.3">
      <c r="AW118322"/>
    </row>
    <row r="118381" spans="49:49" x14ac:dyDescent="0.3">
      <c r="AW118381"/>
    </row>
    <row r="118382" spans="49:49" x14ac:dyDescent="0.3">
      <c r="AW118382"/>
    </row>
    <row r="118441" spans="49:49" x14ac:dyDescent="0.3">
      <c r="AW118441"/>
    </row>
    <row r="118442" spans="49:49" x14ac:dyDescent="0.3">
      <c r="AW118442"/>
    </row>
    <row r="118501" spans="49:49" x14ac:dyDescent="0.3">
      <c r="AW118501"/>
    </row>
    <row r="118502" spans="49:49" x14ac:dyDescent="0.3">
      <c r="AW118502"/>
    </row>
    <row r="118561" spans="49:49" x14ac:dyDescent="0.3">
      <c r="AW118561"/>
    </row>
    <row r="118562" spans="49:49" x14ac:dyDescent="0.3">
      <c r="AW118562"/>
    </row>
    <row r="118621" spans="49:49" x14ac:dyDescent="0.3">
      <c r="AW118621"/>
    </row>
    <row r="118622" spans="49:49" x14ac:dyDescent="0.3">
      <c r="AW118622"/>
    </row>
    <row r="118681" spans="49:49" x14ac:dyDescent="0.3">
      <c r="AW118681"/>
    </row>
    <row r="118682" spans="49:49" x14ac:dyDescent="0.3">
      <c r="AW118682"/>
    </row>
    <row r="118741" spans="49:49" x14ac:dyDescent="0.3">
      <c r="AW118741"/>
    </row>
    <row r="118742" spans="49:49" x14ac:dyDescent="0.3">
      <c r="AW118742"/>
    </row>
    <row r="118801" spans="49:49" x14ac:dyDescent="0.3">
      <c r="AW118801"/>
    </row>
    <row r="118802" spans="49:49" x14ac:dyDescent="0.3">
      <c r="AW118802"/>
    </row>
    <row r="118861" spans="49:49" x14ac:dyDescent="0.3">
      <c r="AW118861"/>
    </row>
    <row r="118862" spans="49:49" x14ac:dyDescent="0.3">
      <c r="AW118862"/>
    </row>
    <row r="118921" spans="49:49" x14ac:dyDescent="0.3">
      <c r="AW118921"/>
    </row>
    <row r="118922" spans="49:49" x14ac:dyDescent="0.3">
      <c r="AW118922"/>
    </row>
    <row r="118981" spans="49:49" x14ac:dyDescent="0.3">
      <c r="AW118981"/>
    </row>
    <row r="118982" spans="49:49" x14ac:dyDescent="0.3">
      <c r="AW118982"/>
    </row>
    <row r="119041" spans="49:49" x14ac:dyDescent="0.3">
      <c r="AW119041"/>
    </row>
    <row r="119042" spans="49:49" x14ac:dyDescent="0.3">
      <c r="AW119042"/>
    </row>
    <row r="119101" spans="49:49" x14ac:dyDescent="0.3">
      <c r="AW119101"/>
    </row>
    <row r="119102" spans="49:49" x14ac:dyDescent="0.3">
      <c r="AW119102"/>
    </row>
    <row r="119161" spans="49:49" x14ac:dyDescent="0.3">
      <c r="AW119161"/>
    </row>
    <row r="119162" spans="49:49" x14ac:dyDescent="0.3">
      <c r="AW119162"/>
    </row>
    <row r="119221" spans="49:49" x14ac:dyDescent="0.3">
      <c r="AW119221"/>
    </row>
    <row r="119222" spans="49:49" x14ac:dyDescent="0.3">
      <c r="AW119222"/>
    </row>
    <row r="119281" spans="49:49" x14ac:dyDescent="0.3">
      <c r="AW119281"/>
    </row>
    <row r="119282" spans="49:49" x14ac:dyDescent="0.3">
      <c r="AW119282"/>
    </row>
    <row r="119341" spans="49:49" x14ac:dyDescent="0.3">
      <c r="AW119341"/>
    </row>
    <row r="119342" spans="49:49" x14ac:dyDescent="0.3">
      <c r="AW119342"/>
    </row>
    <row r="119401" spans="49:49" x14ac:dyDescent="0.3">
      <c r="AW119401"/>
    </row>
    <row r="119402" spans="49:49" x14ac:dyDescent="0.3">
      <c r="AW119402"/>
    </row>
    <row r="119461" spans="49:49" x14ac:dyDescent="0.3">
      <c r="AW119461"/>
    </row>
    <row r="119462" spans="49:49" x14ac:dyDescent="0.3">
      <c r="AW119462"/>
    </row>
    <row r="119521" spans="49:49" x14ac:dyDescent="0.3">
      <c r="AW119521"/>
    </row>
    <row r="119522" spans="49:49" x14ac:dyDescent="0.3">
      <c r="AW119522"/>
    </row>
    <row r="119581" spans="49:49" x14ac:dyDescent="0.3">
      <c r="AW119581"/>
    </row>
    <row r="119582" spans="49:49" x14ac:dyDescent="0.3">
      <c r="AW119582"/>
    </row>
    <row r="119641" spans="49:49" x14ac:dyDescent="0.3">
      <c r="AW119641"/>
    </row>
    <row r="119642" spans="49:49" x14ac:dyDescent="0.3">
      <c r="AW119642"/>
    </row>
    <row r="119701" spans="49:49" x14ac:dyDescent="0.3">
      <c r="AW119701"/>
    </row>
    <row r="119702" spans="49:49" x14ac:dyDescent="0.3">
      <c r="AW119702"/>
    </row>
    <row r="119761" spans="49:49" x14ac:dyDescent="0.3">
      <c r="AW119761"/>
    </row>
    <row r="119762" spans="49:49" x14ac:dyDescent="0.3">
      <c r="AW119762"/>
    </row>
    <row r="119821" spans="49:49" x14ac:dyDescent="0.3">
      <c r="AW119821"/>
    </row>
    <row r="119822" spans="49:49" x14ac:dyDescent="0.3">
      <c r="AW119822"/>
    </row>
    <row r="119881" spans="49:49" x14ac:dyDescent="0.3">
      <c r="AW119881"/>
    </row>
    <row r="119882" spans="49:49" x14ac:dyDescent="0.3">
      <c r="AW119882"/>
    </row>
    <row r="119941" spans="49:49" x14ac:dyDescent="0.3">
      <c r="AW119941"/>
    </row>
    <row r="119942" spans="49:49" x14ac:dyDescent="0.3">
      <c r="AW119942"/>
    </row>
    <row r="120001" spans="49:49" x14ac:dyDescent="0.3">
      <c r="AW120001"/>
    </row>
    <row r="120002" spans="49:49" x14ac:dyDescent="0.3">
      <c r="AW120002"/>
    </row>
    <row r="120061" spans="49:49" x14ac:dyDescent="0.3">
      <c r="AW120061"/>
    </row>
    <row r="120062" spans="49:49" x14ac:dyDescent="0.3">
      <c r="AW120062"/>
    </row>
    <row r="120121" spans="49:49" x14ac:dyDescent="0.3">
      <c r="AW120121"/>
    </row>
    <row r="120122" spans="49:49" x14ac:dyDescent="0.3">
      <c r="AW120122"/>
    </row>
    <row r="120181" spans="49:49" x14ac:dyDescent="0.3">
      <c r="AW120181"/>
    </row>
    <row r="120182" spans="49:49" x14ac:dyDescent="0.3">
      <c r="AW120182"/>
    </row>
    <row r="120241" spans="49:49" x14ac:dyDescent="0.3">
      <c r="AW120241"/>
    </row>
    <row r="120242" spans="49:49" x14ac:dyDescent="0.3">
      <c r="AW120242"/>
    </row>
    <row r="120301" spans="49:49" x14ac:dyDescent="0.3">
      <c r="AW120301"/>
    </row>
    <row r="120302" spans="49:49" x14ac:dyDescent="0.3">
      <c r="AW120302"/>
    </row>
    <row r="120361" spans="49:49" x14ac:dyDescent="0.3">
      <c r="AW120361"/>
    </row>
    <row r="120362" spans="49:49" x14ac:dyDescent="0.3">
      <c r="AW120362"/>
    </row>
    <row r="120421" spans="49:49" x14ac:dyDescent="0.3">
      <c r="AW120421"/>
    </row>
    <row r="120422" spans="49:49" x14ac:dyDescent="0.3">
      <c r="AW120422"/>
    </row>
    <row r="120481" spans="49:49" x14ac:dyDescent="0.3">
      <c r="AW120481"/>
    </row>
    <row r="120482" spans="49:49" x14ac:dyDescent="0.3">
      <c r="AW120482"/>
    </row>
    <row r="120541" spans="49:49" x14ac:dyDescent="0.3">
      <c r="AW120541"/>
    </row>
    <row r="120542" spans="49:49" x14ac:dyDescent="0.3">
      <c r="AW120542"/>
    </row>
    <row r="120601" spans="49:49" x14ac:dyDescent="0.3">
      <c r="AW120601"/>
    </row>
    <row r="120602" spans="49:49" x14ac:dyDescent="0.3">
      <c r="AW120602"/>
    </row>
    <row r="120661" spans="49:49" x14ac:dyDescent="0.3">
      <c r="AW120661"/>
    </row>
    <row r="120662" spans="49:49" x14ac:dyDescent="0.3">
      <c r="AW120662"/>
    </row>
    <row r="120721" spans="49:49" x14ac:dyDescent="0.3">
      <c r="AW120721"/>
    </row>
    <row r="120722" spans="49:49" x14ac:dyDescent="0.3">
      <c r="AW120722"/>
    </row>
    <row r="120781" spans="49:49" x14ac:dyDescent="0.3">
      <c r="AW120781"/>
    </row>
    <row r="120782" spans="49:49" x14ac:dyDescent="0.3">
      <c r="AW120782"/>
    </row>
    <row r="120841" spans="49:49" x14ac:dyDescent="0.3">
      <c r="AW120841"/>
    </row>
    <row r="120842" spans="49:49" x14ac:dyDescent="0.3">
      <c r="AW120842"/>
    </row>
    <row r="120901" spans="49:49" x14ac:dyDescent="0.3">
      <c r="AW120901"/>
    </row>
    <row r="120902" spans="49:49" x14ac:dyDescent="0.3">
      <c r="AW120902"/>
    </row>
    <row r="120961" spans="49:49" x14ac:dyDescent="0.3">
      <c r="AW120961"/>
    </row>
    <row r="120962" spans="49:49" x14ac:dyDescent="0.3">
      <c r="AW120962"/>
    </row>
    <row r="121021" spans="49:49" x14ac:dyDescent="0.3">
      <c r="AW121021"/>
    </row>
    <row r="121022" spans="49:49" x14ac:dyDescent="0.3">
      <c r="AW121022"/>
    </row>
    <row r="121081" spans="49:49" x14ac:dyDescent="0.3">
      <c r="AW121081"/>
    </row>
    <row r="121082" spans="49:49" x14ac:dyDescent="0.3">
      <c r="AW121082"/>
    </row>
    <row r="121141" spans="49:49" x14ac:dyDescent="0.3">
      <c r="AW121141"/>
    </row>
    <row r="121142" spans="49:49" x14ac:dyDescent="0.3">
      <c r="AW121142"/>
    </row>
    <row r="121201" spans="49:49" x14ac:dyDescent="0.3">
      <c r="AW121201"/>
    </row>
    <row r="121202" spans="49:49" x14ac:dyDescent="0.3">
      <c r="AW121202"/>
    </row>
    <row r="121261" spans="49:49" x14ac:dyDescent="0.3">
      <c r="AW121261"/>
    </row>
    <row r="121262" spans="49:49" x14ac:dyDescent="0.3">
      <c r="AW121262"/>
    </row>
    <row r="121321" spans="49:49" x14ac:dyDescent="0.3">
      <c r="AW121321"/>
    </row>
    <row r="121322" spans="49:49" x14ac:dyDescent="0.3">
      <c r="AW121322"/>
    </row>
    <row r="121381" spans="49:49" x14ac:dyDescent="0.3">
      <c r="AW121381"/>
    </row>
    <row r="121382" spans="49:49" x14ac:dyDescent="0.3">
      <c r="AW121382"/>
    </row>
    <row r="121441" spans="49:49" x14ac:dyDescent="0.3">
      <c r="AW121441"/>
    </row>
    <row r="121442" spans="49:49" x14ac:dyDescent="0.3">
      <c r="AW121442"/>
    </row>
    <row r="121501" spans="49:49" x14ac:dyDescent="0.3">
      <c r="AW121501"/>
    </row>
    <row r="121502" spans="49:49" x14ac:dyDescent="0.3">
      <c r="AW121502"/>
    </row>
    <row r="121561" spans="49:49" x14ac:dyDescent="0.3">
      <c r="AW121561"/>
    </row>
    <row r="121562" spans="49:49" x14ac:dyDescent="0.3">
      <c r="AW121562"/>
    </row>
    <row r="121621" spans="49:49" x14ac:dyDescent="0.3">
      <c r="AW121621"/>
    </row>
    <row r="121622" spans="49:49" x14ac:dyDescent="0.3">
      <c r="AW121622"/>
    </row>
    <row r="121681" spans="49:49" x14ac:dyDescent="0.3">
      <c r="AW121681"/>
    </row>
    <row r="121682" spans="49:49" x14ac:dyDescent="0.3">
      <c r="AW121682"/>
    </row>
    <row r="121741" spans="49:49" x14ac:dyDescent="0.3">
      <c r="AW121741"/>
    </row>
    <row r="121742" spans="49:49" x14ac:dyDescent="0.3">
      <c r="AW121742"/>
    </row>
    <row r="121801" spans="49:49" x14ac:dyDescent="0.3">
      <c r="AW121801"/>
    </row>
    <row r="121802" spans="49:49" x14ac:dyDescent="0.3">
      <c r="AW121802"/>
    </row>
    <row r="121861" spans="49:49" x14ac:dyDescent="0.3">
      <c r="AW121861"/>
    </row>
    <row r="121862" spans="49:49" x14ac:dyDescent="0.3">
      <c r="AW121862"/>
    </row>
    <row r="121921" spans="49:49" x14ac:dyDescent="0.3">
      <c r="AW121921"/>
    </row>
    <row r="121922" spans="49:49" x14ac:dyDescent="0.3">
      <c r="AW121922"/>
    </row>
    <row r="121981" spans="49:49" x14ac:dyDescent="0.3">
      <c r="AW121981"/>
    </row>
    <row r="121982" spans="49:49" x14ac:dyDescent="0.3">
      <c r="AW121982"/>
    </row>
    <row r="122041" spans="49:49" x14ac:dyDescent="0.3">
      <c r="AW122041"/>
    </row>
    <row r="122042" spans="49:49" x14ac:dyDescent="0.3">
      <c r="AW122042"/>
    </row>
    <row r="122101" spans="49:49" x14ac:dyDescent="0.3">
      <c r="AW122101"/>
    </row>
    <row r="122102" spans="49:49" x14ac:dyDescent="0.3">
      <c r="AW122102"/>
    </row>
    <row r="122161" spans="49:49" x14ac:dyDescent="0.3">
      <c r="AW122161"/>
    </row>
    <row r="122162" spans="49:49" x14ac:dyDescent="0.3">
      <c r="AW122162"/>
    </row>
    <row r="122221" spans="49:49" x14ac:dyDescent="0.3">
      <c r="AW122221"/>
    </row>
    <row r="122222" spans="49:49" x14ac:dyDescent="0.3">
      <c r="AW122222"/>
    </row>
    <row r="122281" spans="49:49" x14ac:dyDescent="0.3">
      <c r="AW122281"/>
    </row>
    <row r="122282" spans="49:49" x14ac:dyDescent="0.3">
      <c r="AW122282"/>
    </row>
    <row r="122341" spans="49:49" x14ac:dyDescent="0.3">
      <c r="AW122341"/>
    </row>
    <row r="122342" spans="49:49" x14ac:dyDescent="0.3">
      <c r="AW122342"/>
    </row>
    <row r="122401" spans="49:49" x14ac:dyDescent="0.3">
      <c r="AW122401"/>
    </row>
    <row r="122402" spans="49:49" x14ac:dyDescent="0.3">
      <c r="AW122402"/>
    </row>
    <row r="122461" spans="49:49" x14ac:dyDescent="0.3">
      <c r="AW122461"/>
    </row>
    <row r="122462" spans="49:49" x14ac:dyDescent="0.3">
      <c r="AW122462"/>
    </row>
    <row r="122521" spans="49:49" x14ac:dyDescent="0.3">
      <c r="AW122521"/>
    </row>
    <row r="122522" spans="49:49" x14ac:dyDescent="0.3">
      <c r="AW122522"/>
    </row>
    <row r="122581" spans="49:49" x14ac:dyDescent="0.3">
      <c r="AW122581"/>
    </row>
    <row r="122582" spans="49:49" x14ac:dyDescent="0.3">
      <c r="AW122582"/>
    </row>
    <row r="122641" spans="49:49" x14ac:dyDescent="0.3">
      <c r="AW122641"/>
    </row>
    <row r="122642" spans="49:49" x14ac:dyDescent="0.3">
      <c r="AW122642"/>
    </row>
    <row r="122701" spans="49:49" x14ac:dyDescent="0.3">
      <c r="AW122701"/>
    </row>
    <row r="122702" spans="49:49" x14ac:dyDescent="0.3">
      <c r="AW122702"/>
    </row>
    <row r="122761" spans="49:49" x14ac:dyDescent="0.3">
      <c r="AW122761"/>
    </row>
    <row r="122762" spans="49:49" x14ac:dyDescent="0.3">
      <c r="AW122762"/>
    </row>
    <row r="122821" spans="49:49" x14ac:dyDescent="0.3">
      <c r="AW122821"/>
    </row>
    <row r="122822" spans="49:49" x14ac:dyDescent="0.3">
      <c r="AW122822"/>
    </row>
    <row r="122881" spans="49:49" x14ac:dyDescent="0.3">
      <c r="AW122881"/>
    </row>
    <row r="122882" spans="49:49" x14ac:dyDescent="0.3">
      <c r="AW122882"/>
    </row>
    <row r="122941" spans="49:49" x14ac:dyDescent="0.3">
      <c r="AW122941"/>
    </row>
    <row r="122942" spans="49:49" x14ac:dyDescent="0.3">
      <c r="AW122942"/>
    </row>
    <row r="123001" spans="49:49" x14ac:dyDescent="0.3">
      <c r="AW123001"/>
    </row>
    <row r="123002" spans="49:49" x14ac:dyDescent="0.3">
      <c r="AW123002"/>
    </row>
    <row r="123061" spans="49:49" x14ac:dyDescent="0.3">
      <c r="AW123061"/>
    </row>
    <row r="123062" spans="49:49" x14ac:dyDescent="0.3">
      <c r="AW123062"/>
    </row>
    <row r="123121" spans="49:49" x14ac:dyDescent="0.3">
      <c r="AW123121"/>
    </row>
    <row r="123122" spans="49:49" x14ac:dyDescent="0.3">
      <c r="AW123122"/>
    </row>
    <row r="123181" spans="49:49" x14ac:dyDescent="0.3">
      <c r="AW123181"/>
    </row>
    <row r="123182" spans="49:49" x14ac:dyDescent="0.3">
      <c r="AW123182"/>
    </row>
    <row r="123241" spans="49:49" x14ac:dyDescent="0.3">
      <c r="AW123241"/>
    </row>
    <row r="123242" spans="49:49" x14ac:dyDescent="0.3">
      <c r="AW123242"/>
    </row>
    <row r="123301" spans="49:49" x14ac:dyDescent="0.3">
      <c r="AW123301"/>
    </row>
    <row r="123302" spans="49:49" x14ac:dyDescent="0.3">
      <c r="AW123302"/>
    </row>
    <row r="123361" spans="49:49" x14ac:dyDescent="0.3">
      <c r="AW123361"/>
    </row>
    <row r="123362" spans="49:49" x14ac:dyDescent="0.3">
      <c r="AW123362"/>
    </row>
    <row r="123421" spans="49:49" x14ac:dyDescent="0.3">
      <c r="AW123421"/>
    </row>
    <row r="123422" spans="49:49" x14ac:dyDescent="0.3">
      <c r="AW123422"/>
    </row>
    <row r="123481" spans="49:49" x14ac:dyDescent="0.3">
      <c r="AW123481"/>
    </row>
    <row r="123482" spans="49:49" x14ac:dyDescent="0.3">
      <c r="AW123482"/>
    </row>
    <row r="123541" spans="49:49" x14ac:dyDescent="0.3">
      <c r="AW123541"/>
    </row>
    <row r="123542" spans="49:49" x14ac:dyDescent="0.3">
      <c r="AW123542"/>
    </row>
    <row r="123601" spans="49:49" x14ac:dyDescent="0.3">
      <c r="AW123601"/>
    </row>
    <row r="123602" spans="49:49" x14ac:dyDescent="0.3">
      <c r="AW123602"/>
    </row>
    <row r="123661" spans="49:49" x14ac:dyDescent="0.3">
      <c r="AW123661"/>
    </row>
    <row r="123662" spans="49:49" x14ac:dyDescent="0.3">
      <c r="AW123662"/>
    </row>
    <row r="123721" spans="49:49" x14ac:dyDescent="0.3">
      <c r="AW123721"/>
    </row>
    <row r="123722" spans="49:49" x14ac:dyDescent="0.3">
      <c r="AW123722"/>
    </row>
    <row r="123781" spans="49:49" x14ac:dyDescent="0.3">
      <c r="AW123781"/>
    </row>
    <row r="123782" spans="49:49" x14ac:dyDescent="0.3">
      <c r="AW123782"/>
    </row>
    <row r="123841" spans="49:49" x14ac:dyDescent="0.3">
      <c r="AW123841"/>
    </row>
    <row r="123842" spans="49:49" x14ac:dyDescent="0.3">
      <c r="AW123842"/>
    </row>
    <row r="123901" spans="49:49" x14ac:dyDescent="0.3">
      <c r="AW123901"/>
    </row>
    <row r="123902" spans="49:49" x14ac:dyDescent="0.3">
      <c r="AW123902"/>
    </row>
    <row r="123961" spans="49:49" x14ac:dyDescent="0.3">
      <c r="AW123961"/>
    </row>
    <row r="123962" spans="49:49" x14ac:dyDescent="0.3">
      <c r="AW123962"/>
    </row>
    <row r="124021" spans="49:49" x14ac:dyDescent="0.3">
      <c r="AW124021"/>
    </row>
    <row r="124022" spans="49:49" x14ac:dyDescent="0.3">
      <c r="AW124022"/>
    </row>
    <row r="124081" spans="49:49" x14ac:dyDescent="0.3">
      <c r="AW124081"/>
    </row>
    <row r="124082" spans="49:49" x14ac:dyDescent="0.3">
      <c r="AW124082"/>
    </row>
    <row r="124141" spans="49:49" x14ac:dyDescent="0.3">
      <c r="AW124141"/>
    </row>
    <row r="124142" spans="49:49" x14ac:dyDescent="0.3">
      <c r="AW124142"/>
    </row>
    <row r="124201" spans="49:49" x14ac:dyDescent="0.3">
      <c r="AW124201"/>
    </row>
    <row r="124202" spans="49:49" x14ac:dyDescent="0.3">
      <c r="AW124202"/>
    </row>
    <row r="124261" spans="49:49" x14ac:dyDescent="0.3">
      <c r="AW124261"/>
    </row>
    <row r="124262" spans="49:49" x14ac:dyDescent="0.3">
      <c r="AW124262"/>
    </row>
    <row r="124321" spans="49:49" x14ac:dyDescent="0.3">
      <c r="AW124321"/>
    </row>
    <row r="124322" spans="49:49" x14ac:dyDescent="0.3">
      <c r="AW124322"/>
    </row>
    <row r="124381" spans="49:49" x14ac:dyDescent="0.3">
      <c r="AW124381"/>
    </row>
    <row r="124382" spans="49:49" x14ac:dyDescent="0.3">
      <c r="AW124382"/>
    </row>
    <row r="124441" spans="49:49" x14ac:dyDescent="0.3">
      <c r="AW124441"/>
    </row>
    <row r="124442" spans="49:49" x14ac:dyDescent="0.3">
      <c r="AW124442"/>
    </row>
    <row r="124501" spans="49:49" x14ac:dyDescent="0.3">
      <c r="AW124501"/>
    </row>
    <row r="124502" spans="49:49" x14ac:dyDescent="0.3">
      <c r="AW124502"/>
    </row>
    <row r="124561" spans="49:49" x14ac:dyDescent="0.3">
      <c r="AW124561"/>
    </row>
    <row r="124562" spans="49:49" x14ac:dyDescent="0.3">
      <c r="AW124562"/>
    </row>
    <row r="124621" spans="49:49" x14ac:dyDescent="0.3">
      <c r="AW124621"/>
    </row>
    <row r="124622" spans="49:49" x14ac:dyDescent="0.3">
      <c r="AW124622"/>
    </row>
    <row r="124681" spans="49:49" x14ac:dyDescent="0.3">
      <c r="AW124681"/>
    </row>
    <row r="124682" spans="49:49" x14ac:dyDescent="0.3">
      <c r="AW124682"/>
    </row>
    <row r="124741" spans="49:49" x14ac:dyDescent="0.3">
      <c r="AW124741"/>
    </row>
    <row r="124742" spans="49:49" x14ac:dyDescent="0.3">
      <c r="AW124742"/>
    </row>
    <row r="124801" spans="49:49" x14ac:dyDescent="0.3">
      <c r="AW124801"/>
    </row>
    <row r="124802" spans="49:49" x14ac:dyDescent="0.3">
      <c r="AW124802"/>
    </row>
    <row r="124861" spans="49:49" x14ac:dyDescent="0.3">
      <c r="AW124861"/>
    </row>
    <row r="124862" spans="49:49" x14ac:dyDescent="0.3">
      <c r="AW124862"/>
    </row>
    <row r="124921" spans="49:49" x14ac:dyDescent="0.3">
      <c r="AW124921"/>
    </row>
    <row r="124922" spans="49:49" x14ac:dyDescent="0.3">
      <c r="AW124922"/>
    </row>
    <row r="124981" spans="49:49" x14ac:dyDescent="0.3">
      <c r="AW124981"/>
    </row>
    <row r="124982" spans="49:49" x14ac:dyDescent="0.3">
      <c r="AW124982"/>
    </row>
    <row r="125041" spans="49:49" x14ac:dyDescent="0.3">
      <c r="AW125041"/>
    </row>
    <row r="125042" spans="49:49" x14ac:dyDescent="0.3">
      <c r="AW125042"/>
    </row>
    <row r="125101" spans="49:49" x14ac:dyDescent="0.3">
      <c r="AW125101"/>
    </row>
    <row r="125102" spans="49:49" x14ac:dyDescent="0.3">
      <c r="AW125102"/>
    </row>
    <row r="125161" spans="49:49" x14ac:dyDescent="0.3">
      <c r="AW125161"/>
    </row>
    <row r="125162" spans="49:49" x14ac:dyDescent="0.3">
      <c r="AW125162"/>
    </row>
    <row r="125221" spans="49:49" x14ac:dyDescent="0.3">
      <c r="AW125221"/>
    </row>
    <row r="125222" spans="49:49" x14ac:dyDescent="0.3">
      <c r="AW125222"/>
    </row>
    <row r="125281" spans="49:49" x14ac:dyDescent="0.3">
      <c r="AW125281"/>
    </row>
    <row r="125282" spans="49:49" x14ac:dyDescent="0.3">
      <c r="AW125282"/>
    </row>
    <row r="125341" spans="49:49" x14ac:dyDescent="0.3">
      <c r="AW125341"/>
    </row>
    <row r="125342" spans="49:49" x14ac:dyDescent="0.3">
      <c r="AW125342"/>
    </row>
    <row r="125401" spans="49:49" x14ac:dyDescent="0.3">
      <c r="AW125401"/>
    </row>
    <row r="125402" spans="49:49" x14ac:dyDescent="0.3">
      <c r="AW125402"/>
    </row>
    <row r="125461" spans="49:49" x14ac:dyDescent="0.3">
      <c r="AW125461"/>
    </row>
    <row r="125462" spans="49:49" x14ac:dyDescent="0.3">
      <c r="AW125462"/>
    </row>
    <row r="125521" spans="49:49" x14ac:dyDescent="0.3">
      <c r="AW125521"/>
    </row>
    <row r="125522" spans="49:49" x14ac:dyDescent="0.3">
      <c r="AW125522"/>
    </row>
    <row r="125581" spans="49:49" x14ac:dyDescent="0.3">
      <c r="AW125581"/>
    </row>
    <row r="125582" spans="49:49" x14ac:dyDescent="0.3">
      <c r="AW125582"/>
    </row>
    <row r="125641" spans="49:49" x14ac:dyDescent="0.3">
      <c r="AW125641"/>
    </row>
    <row r="125642" spans="49:49" x14ac:dyDescent="0.3">
      <c r="AW125642"/>
    </row>
    <row r="125701" spans="49:49" x14ac:dyDescent="0.3">
      <c r="AW125701"/>
    </row>
    <row r="125702" spans="49:49" x14ac:dyDescent="0.3">
      <c r="AW125702"/>
    </row>
    <row r="125761" spans="49:49" x14ac:dyDescent="0.3">
      <c r="AW125761"/>
    </row>
    <row r="125762" spans="49:49" x14ac:dyDescent="0.3">
      <c r="AW125762"/>
    </row>
    <row r="125821" spans="49:49" x14ac:dyDescent="0.3">
      <c r="AW125821"/>
    </row>
    <row r="125822" spans="49:49" x14ac:dyDescent="0.3">
      <c r="AW125822"/>
    </row>
    <row r="125881" spans="49:49" x14ac:dyDescent="0.3">
      <c r="AW125881"/>
    </row>
    <row r="125882" spans="49:49" x14ac:dyDescent="0.3">
      <c r="AW125882"/>
    </row>
    <row r="125941" spans="49:49" x14ac:dyDescent="0.3">
      <c r="AW125941"/>
    </row>
    <row r="125942" spans="49:49" x14ac:dyDescent="0.3">
      <c r="AW125942"/>
    </row>
    <row r="126001" spans="49:49" x14ac:dyDescent="0.3">
      <c r="AW126001"/>
    </row>
    <row r="126002" spans="49:49" x14ac:dyDescent="0.3">
      <c r="AW126002"/>
    </row>
    <row r="126061" spans="49:49" x14ac:dyDescent="0.3">
      <c r="AW126061"/>
    </row>
    <row r="126062" spans="49:49" x14ac:dyDescent="0.3">
      <c r="AW126062"/>
    </row>
    <row r="126121" spans="49:49" x14ac:dyDescent="0.3">
      <c r="AW126121"/>
    </row>
    <row r="126122" spans="49:49" x14ac:dyDescent="0.3">
      <c r="AW126122"/>
    </row>
    <row r="126181" spans="49:49" x14ac:dyDescent="0.3">
      <c r="AW126181"/>
    </row>
    <row r="126182" spans="49:49" x14ac:dyDescent="0.3">
      <c r="AW126182"/>
    </row>
    <row r="126241" spans="49:49" x14ac:dyDescent="0.3">
      <c r="AW126241"/>
    </row>
    <row r="126242" spans="49:49" x14ac:dyDescent="0.3">
      <c r="AW126242"/>
    </row>
    <row r="126301" spans="49:49" x14ac:dyDescent="0.3">
      <c r="AW126301"/>
    </row>
    <row r="126302" spans="49:49" x14ac:dyDescent="0.3">
      <c r="AW126302"/>
    </row>
    <row r="126361" spans="49:49" x14ac:dyDescent="0.3">
      <c r="AW126361"/>
    </row>
    <row r="126362" spans="49:49" x14ac:dyDescent="0.3">
      <c r="AW126362"/>
    </row>
    <row r="126421" spans="49:49" x14ac:dyDescent="0.3">
      <c r="AW126421"/>
    </row>
    <row r="126422" spans="49:49" x14ac:dyDescent="0.3">
      <c r="AW126422"/>
    </row>
    <row r="126481" spans="49:49" x14ac:dyDescent="0.3">
      <c r="AW126481"/>
    </row>
    <row r="126482" spans="49:49" x14ac:dyDescent="0.3">
      <c r="AW126482"/>
    </row>
    <row r="126541" spans="49:49" x14ac:dyDescent="0.3">
      <c r="AW126541"/>
    </row>
    <row r="126542" spans="49:49" x14ac:dyDescent="0.3">
      <c r="AW126542"/>
    </row>
    <row r="126601" spans="49:49" x14ac:dyDescent="0.3">
      <c r="AW126601"/>
    </row>
    <row r="126602" spans="49:49" x14ac:dyDescent="0.3">
      <c r="AW126602"/>
    </row>
    <row r="126661" spans="49:49" x14ac:dyDescent="0.3">
      <c r="AW126661"/>
    </row>
    <row r="126662" spans="49:49" x14ac:dyDescent="0.3">
      <c r="AW126662"/>
    </row>
    <row r="126721" spans="49:49" x14ac:dyDescent="0.3">
      <c r="AW126721"/>
    </row>
    <row r="126722" spans="49:49" x14ac:dyDescent="0.3">
      <c r="AW126722"/>
    </row>
    <row r="126781" spans="49:49" x14ac:dyDescent="0.3">
      <c r="AW126781"/>
    </row>
    <row r="126782" spans="49:49" x14ac:dyDescent="0.3">
      <c r="AW126782"/>
    </row>
    <row r="126841" spans="49:49" x14ac:dyDescent="0.3">
      <c r="AW126841"/>
    </row>
    <row r="126842" spans="49:49" x14ac:dyDescent="0.3">
      <c r="AW126842"/>
    </row>
    <row r="126901" spans="49:49" x14ac:dyDescent="0.3">
      <c r="AW126901"/>
    </row>
    <row r="126902" spans="49:49" x14ac:dyDescent="0.3">
      <c r="AW126902"/>
    </row>
    <row r="126961" spans="49:49" x14ac:dyDescent="0.3">
      <c r="AW126961"/>
    </row>
    <row r="126962" spans="49:49" x14ac:dyDescent="0.3">
      <c r="AW126962"/>
    </row>
    <row r="127021" spans="49:49" x14ac:dyDescent="0.3">
      <c r="AW127021"/>
    </row>
    <row r="127022" spans="49:49" x14ac:dyDescent="0.3">
      <c r="AW127022"/>
    </row>
    <row r="127081" spans="49:49" x14ac:dyDescent="0.3">
      <c r="AW127081"/>
    </row>
    <row r="127082" spans="49:49" x14ac:dyDescent="0.3">
      <c r="AW127082"/>
    </row>
    <row r="127141" spans="49:49" x14ac:dyDescent="0.3">
      <c r="AW127141"/>
    </row>
    <row r="127142" spans="49:49" x14ac:dyDescent="0.3">
      <c r="AW127142"/>
    </row>
    <row r="127201" spans="49:49" x14ac:dyDescent="0.3">
      <c r="AW127201"/>
    </row>
    <row r="127202" spans="49:49" x14ac:dyDescent="0.3">
      <c r="AW127202"/>
    </row>
    <row r="127261" spans="49:49" x14ac:dyDescent="0.3">
      <c r="AW127261"/>
    </row>
    <row r="127262" spans="49:49" x14ac:dyDescent="0.3">
      <c r="AW127262"/>
    </row>
    <row r="127321" spans="49:49" x14ac:dyDescent="0.3">
      <c r="AW127321"/>
    </row>
    <row r="127322" spans="49:49" x14ac:dyDescent="0.3">
      <c r="AW127322"/>
    </row>
    <row r="127381" spans="49:49" x14ac:dyDescent="0.3">
      <c r="AW127381"/>
    </row>
    <row r="127382" spans="49:49" x14ac:dyDescent="0.3">
      <c r="AW127382"/>
    </row>
    <row r="127441" spans="49:49" x14ac:dyDescent="0.3">
      <c r="AW127441"/>
    </row>
    <row r="127442" spans="49:49" x14ac:dyDescent="0.3">
      <c r="AW127442"/>
    </row>
    <row r="127501" spans="49:49" x14ac:dyDescent="0.3">
      <c r="AW127501"/>
    </row>
    <row r="127502" spans="49:49" x14ac:dyDescent="0.3">
      <c r="AW127502"/>
    </row>
    <row r="127561" spans="49:49" x14ac:dyDescent="0.3">
      <c r="AW127561"/>
    </row>
    <row r="127562" spans="49:49" x14ac:dyDescent="0.3">
      <c r="AW127562"/>
    </row>
    <row r="127621" spans="49:49" x14ac:dyDescent="0.3">
      <c r="AW127621"/>
    </row>
    <row r="127622" spans="49:49" x14ac:dyDescent="0.3">
      <c r="AW127622"/>
    </row>
    <row r="127681" spans="49:49" x14ac:dyDescent="0.3">
      <c r="AW127681"/>
    </row>
    <row r="127682" spans="49:49" x14ac:dyDescent="0.3">
      <c r="AW127682"/>
    </row>
    <row r="127741" spans="49:49" x14ac:dyDescent="0.3">
      <c r="AW127741"/>
    </row>
    <row r="127742" spans="49:49" x14ac:dyDescent="0.3">
      <c r="AW127742"/>
    </row>
    <row r="127801" spans="49:49" x14ac:dyDescent="0.3">
      <c r="AW127801"/>
    </row>
    <row r="127802" spans="49:49" x14ac:dyDescent="0.3">
      <c r="AW127802"/>
    </row>
    <row r="127861" spans="49:49" x14ac:dyDescent="0.3">
      <c r="AW127861"/>
    </row>
    <row r="127862" spans="49:49" x14ac:dyDescent="0.3">
      <c r="AW127862"/>
    </row>
    <row r="127921" spans="49:49" x14ac:dyDescent="0.3">
      <c r="AW127921"/>
    </row>
    <row r="127922" spans="49:49" x14ac:dyDescent="0.3">
      <c r="AW127922"/>
    </row>
    <row r="127981" spans="49:49" x14ac:dyDescent="0.3">
      <c r="AW127981"/>
    </row>
    <row r="127982" spans="49:49" x14ac:dyDescent="0.3">
      <c r="AW127982"/>
    </row>
    <row r="128041" spans="49:49" x14ac:dyDescent="0.3">
      <c r="AW128041"/>
    </row>
    <row r="128042" spans="49:49" x14ac:dyDescent="0.3">
      <c r="AW128042"/>
    </row>
    <row r="128101" spans="49:49" x14ac:dyDescent="0.3">
      <c r="AW128101"/>
    </row>
    <row r="128102" spans="49:49" x14ac:dyDescent="0.3">
      <c r="AW128102"/>
    </row>
    <row r="128161" spans="49:49" x14ac:dyDescent="0.3">
      <c r="AW128161"/>
    </row>
    <row r="128162" spans="49:49" x14ac:dyDescent="0.3">
      <c r="AW128162"/>
    </row>
    <row r="128221" spans="49:49" x14ac:dyDescent="0.3">
      <c r="AW128221"/>
    </row>
    <row r="128222" spans="49:49" x14ac:dyDescent="0.3">
      <c r="AW128222"/>
    </row>
    <row r="128281" spans="49:49" x14ac:dyDescent="0.3">
      <c r="AW128281"/>
    </row>
    <row r="128282" spans="49:49" x14ac:dyDescent="0.3">
      <c r="AW128282"/>
    </row>
    <row r="128341" spans="49:49" x14ac:dyDescent="0.3">
      <c r="AW128341"/>
    </row>
    <row r="128342" spans="49:49" x14ac:dyDescent="0.3">
      <c r="AW128342"/>
    </row>
    <row r="128401" spans="49:49" x14ac:dyDescent="0.3">
      <c r="AW128401"/>
    </row>
    <row r="128402" spans="49:49" x14ac:dyDescent="0.3">
      <c r="AW128402"/>
    </row>
    <row r="128461" spans="49:49" x14ac:dyDescent="0.3">
      <c r="AW128461"/>
    </row>
    <row r="128462" spans="49:49" x14ac:dyDescent="0.3">
      <c r="AW128462"/>
    </row>
    <row r="128521" spans="49:49" x14ac:dyDescent="0.3">
      <c r="AW128521"/>
    </row>
    <row r="128522" spans="49:49" x14ac:dyDescent="0.3">
      <c r="AW128522"/>
    </row>
    <row r="128581" spans="49:49" x14ac:dyDescent="0.3">
      <c r="AW128581"/>
    </row>
    <row r="128582" spans="49:49" x14ac:dyDescent="0.3">
      <c r="AW128582"/>
    </row>
    <row r="128641" spans="49:49" x14ac:dyDescent="0.3">
      <c r="AW128641"/>
    </row>
    <row r="128642" spans="49:49" x14ac:dyDescent="0.3">
      <c r="AW128642"/>
    </row>
    <row r="128701" spans="49:49" x14ac:dyDescent="0.3">
      <c r="AW128701"/>
    </row>
    <row r="128702" spans="49:49" x14ac:dyDescent="0.3">
      <c r="AW128702"/>
    </row>
    <row r="128761" spans="49:49" x14ac:dyDescent="0.3">
      <c r="AW128761"/>
    </row>
    <row r="128762" spans="49:49" x14ac:dyDescent="0.3">
      <c r="AW128762"/>
    </row>
    <row r="128821" spans="49:49" x14ac:dyDescent="0.3">
      <c r="AW128821"/>
    </row>
    <row r="128822" spans="49:49" x14ac:dyDescent="0.3">
      <c r="AW128822"/>
    </row>
    <row r="128881" spans="49:49" x14ac:dyDescent="0.3">
      <c r="AW128881"/>
    </row>
    <row r="128882" spans="49:49" x14ac:dyDescent="0.3">
      <c r="AW128882"/>
    </row>
    <row r="128941" spans="49:49" x14ac:dyDescent="0.3">
      <c r="AW128941"/>
    </row>
    <row r="128942" spans="49:49" x14ac:dyDescent="0.3">
      <c r="AW128942"/>
    </row>
    <row r="129001" spans="49:49" x14ac:dyDescent="0.3">
      <c r="AW129001"/>
    </row>
    <row r="129002" spans="49:49" x14ac:dyDescent="0.3">
      <c r="AW129002"/>
    </row>
    <row r="129061" spans="49:49" x14ac:dyDescent="0.3">
      <c r="AW129061"/>
    </row>
    <row r="129062" spans="49:49" x14ac:dyDescent="0.3">
      <c r="AW129062"/>
    </row>
    <row r="129121" spans="49:49" x14ac:dyDescent="0.3">
      <c r="AW129121"/>
    </row>
    <row r="129122" spans="49:49" x14ac:dyDescent="0.3">
      <c r="AW129122"/>
    </row>
    <row r="129181" spans="49:49" x14ac:dyDescent="0.3">
      <c r="AW129181"/>
    </row>
    <row r="129182" spans="49:49" x14ac:dyDescent="0.3">
      <c r="AW129182"/>
    </row>
    <row r="129241" spans="49:49" x14ac:dyDescent="0.3">
      <c r="AW129241"/>
    </row>
    <row r="129242" spans="49:49" x14ac:dyDescent="0.3">
      <c r="AW129242"/>
    </row>
    <row r="129301" spans="49:49" x14ac:dyDescent="0.3">
      <c r="AW129301"/>
    </row>
    <row r="129302" spans="49:49" x14ac:dyDescent="0.3">
      <c r="AW129302"/>
    </row>
    <row r="129361" spans="49:49" x14ac:dyDescent="0.3">
      <c r="AW129361"/>
    </row>
    <row r="129362" spans="49:49" x14ac:dyDescent="0.3">
      <c r="AW129362"/>
    </row>
    <row r="129421" spans="49:49" x14ac:dyDescent="0.3">
      <c r="AW129421"/>
    </row>
    <row r="129422" spans="49:49" x14ac:dyDescent="0.3">
      <c r="AW129422"/>
    </row>
    <row r="129481" spans="49:49" x14ac:dyDescent="0.3">
      <c r="AW129481"/>
    </row>
    <row r="129482" spans="49:49" x14ac:dyDescent="0.3">
      <c r="AW129482"/>
    </row>
    <row r="129541" spans="49:49" x14ac:dyDescent="0.3">
      <c r="AW129541"/>
    </row>
    <row r="129542" spans="49:49" x14ac:dyDescent="0.3">
      <c r="AW129542"/>
    </row>
    <row r="129601" spans="49:49" x14ac:dyDescent="0.3">
      <c r="AW129601"/>
    </row>
    <row r="129602" spans="49:49" x14ac:dyDescent="0.3">
      <c r="AW129602"/>
    </row>
    <row r="129661" spans="49:49" x14ac:dyDescent="0.3">
      <c r="AW129661"/>
    </row>
    <row r="129662" spans="49:49" x14ac:dyDescent="0.3">
      <c r="AW129662"/>
    </row>
    <row r="129721" spans="49:49" x14ac:dyDescent="0.3">
      <c r="AW129721"/>
    </row>
    <row r="129722" spans="49:49" x14ac:dyDescent="0.3">
      <c r="AW129722"/>
    </row>
    <row r="129781" spans="49:49" x14ac:dyDescent="0.3">
      <c r="AW129781"/>
    </row>
    <row r="129782" spans="49:49" x14ac:dyDescent="0.3">
      <c r="AW129782"/>
    </row>
    <row r="129841" spans="49:49" x14ac:dyDescent="0.3">
      <c r="AW129841"/>
    </row>
    <row r="129842" spans="49:49" x14ac:dyDescent="0.3">
      <c r="AW129842"/>
    </row>
    <row r="129901" spans="49:49" x14ac:dyDescent="0.3">
      <c r="AW129901"/>
    </row>
    <row r="129902" spans="49:49" x14ac:dyDescent="0.3">
      <c r="AW129902"/>
    </row>
    <row r="129961" spans="49:49" x14ac:dyDescent="0.3">
      <c r="AW129961"/>
    </row>
    <row r="129962" spans="49:49" x14ac:dyDescent="0.3">
      <c r="AW129962"/>
    </row>
    <row r="130021" spans="49:49" x14ac:dyDescent="0.3">
      <c r="AW130021"/>
    </row>
    <row r="130022" spans="49:49" x14ac:dyDescent="0.3">
      <c r="AW130022"/>
    </row>
    <row r="130081" spans="49:49" x14ac:dyDescent="0.3">
      <c r="AW130081"/>
    </row>
    <row r="130082" spans="49:49" x14ac:dyDescent="0.3">
      <c r="AW130082"/>
    </row>
    <row r="130141" spans="49:49" x14ac:dyDescent="0.3">
      <c r="AW130141"/>
    </row>
    <row r="130142" spans="49:49" x14ac:dyDescent="0.3">
      <c r="AW130142"/>
    </row>
    <row r="130201" spans="49:49" x14ac:dyDescent="0.3">
      <c r="AW130201"/>
    </row>
    <row r="130202" spans="49:49" x14ac:dyDescent="0.3">
      <c r="AW130202"/>
    </row>
    <row r="130261" spans="49:49" x14ac:dyDescent="0.3">
      <c r="AW130261"/>
    </row>
    <row r="130262" spans="49:49" x14ac:dyDescent="0.3">
      <c r="AW130262"/>
    </row>
    <row r="130321" spans="49:49" x14ac:dyDescent="0.3">
      <c r="AW130321"/>
    </row>
    <row r="130322" spans="49:49" x14ac:dyDescent="0.3">
      <c r="AW130322"/>
    </row>
    <row r="130381" spans="49:49" x14ac:dyDescent="0.3">
      <c r="AW130381"/>
    </row>
    <row r="130382" spans="49:49" x14ac:dyDescent="0.3">
      <c r="AW130382"/>
    </row>
    <row r="130441" spans="49:49" x14ac:dyDescent="0.3">
      <c r="AW130441"/>
    </row>
    <row r="130442" spans="49:49" x14ac:dyDescent="0.3">
      <c r="AW130442"/>
    </row>
    <row r="130501" spans="49:49" x14ac:dyDescent="0.3">
      <c r="AW130501"/>
    </row>
    <row r="130502" spans="49:49" x14ac:dyDescent="0.3">
      <c r="AW130502"/>
    </row>
    <row r="130561" spans="49:49" x14ac:dyDescent="0.3">
      <c r="AW130561"/>
    </row>
    <row r="130562" spans="49:49" x14ac:dyDescent="0.3">
      <c r="AW130562"/>
    </row>
    <row r="130621" spans="49:49" x14ac:dyDescent="0.3">
      <c r="AW130621"/>
    </row>
    <row r="130622" spans="49:49" x14ac:dyDescent="0.3">
      <c r="AW130622"/>
    </row>
    <row r="130681" spans="49:49" x14ac:dyDescent="0.3">
      <c r="AW130681"/>
    </row>
    <row r="130682" spans="49:49" x14ac:dyDescent="0.3">
      <c r="AW130682"/>
    </row>
    <row r="130741" spans="49:49" x14ac:dyDescent="0.3">
      <c r="AW130741"/>
    </row>
    <row r="130742" spans="49:49" x14ac:dyDescent="0.3">
      <c r="AW130742"/>
    </row>
    <row r="130801" spans="49:49" x14ac:dyDescent="0.3">
      <c r="AW130801"/>
    </row>
    <row r="130802" spans="49:49" x14ac:dyDescent="0.3">
      <c r="AW130802"/>
    </row>
    <row r="130861" spans="49:49" x14ac:dyDescent="0.3">
      <c r="AW130861"/>
    </row>
    <row r="130862" spans="49:49" x14ac:dyDescent="0.3">
      <c r="AW130862"/>
    </row>
    <row r="130921" spans="49:49" x14ac:dyDescent="0.3">
      <c r="AW130921"/>
    </row>
    <row r="130922" spans="49:49" x14ac:dyDescent="0.3">
      <c r="AW130922"/>
    </row>
    <row r="130981" spans="49:49" x14ac:dyDescent="0.3">
      <c r="AW130981"/>
    </row>
    <row r="130982" spans="49:49" x14ac:dyDescent="0.3">
      <c r="AW130982"/>
    </row>
    <row r="131041" spans="49:49" x14ac:dyDescent="0.3">
      <c r="AW131041"/>
    </row>
    <row r="131042" spans="49:49" x14ac:dyDescent="0.3">
      <c r="AW131042"/>
    </row>
    <row r="131101" spans="49:49" x14ac:dyDescent="0.3">
      <c r="AW131101"/>
    </row>
    <row r="131102" spans="49:49" x14ac:dyDescent="0.3">
      <c r="AW131102"/>
    </row>
    <row r="131161" spans="49:49" x14ac:dyDescent="0.3">
      <c r="AW131161"/>
    </row>
    <row r="131162" spans="49:49" x14ac:dyDescent="0.3">
      <c r="AW131162"/>
    </row>
    <row r="131221" spans="49:49" x14ac:dyDescent="0.3">
      <c r="AW131221"/>
    </row>
    <row r="131222" spans="49:49" x14ac:dyDescent="0.3">
      <c r="AW131222"/>
    </row>
    <row r="131281" spans="49:49" x14ac:dyDescent="0.3">
      <c r="AW131281"/>
    </row>
    <row r="131282" spans="49:49" x14ac:dyDescent="0.3">
      <c r="AW131282"/>
    </row>
    <row r="131341" spans="49:49" x14ac:dyDescent="0.3">
      <c r="AW131341"/>
    </row>
    <row r="131342" spans="49:49" x14ac:dyDescent="0.3">
      <c r="AW131342"/>
    </row>
    <row r="131401" spans="49:49" x14ac:dyDescent="0.3">
      <c r="AW131401"/>
    </row>
    <row r="131402" spans="49:49" x14ac:dyDescent="0.3">
      <c r="AW131402"/>
    </row>
    <row r="131461" spans="49:49" x14ac:dyDescent="0.3">
      <c r="AW131461"/>
    </row>
    <row r="131462" spans="49:49" x14ac:dyDescent="0.3">
      <c r="AW131462"/>
    </row>
    <row r="131521" spans="49:49" x14ac:dyDescent="0.3">
      <c r="AW131521"/>
    </row>
    <row r="131522" spans="49:49" x14ac:dyDescent="0.3">
      <c r="AW131522"/>
    </row>
    <row r="131581" spans="49:49" x14ac:dyDescent="0.3">
      <c r="AW131581"/>
    </row>
    <row r="131582" spans="49:49" x14ac:dyDescent="0.3">
      <c r="AW131582"/>
    </row>
    <row r="131641" spans="49:49" x14ac:dyDescent="0.3">
      <c r="AW131641"/>
    </row>
    <row r="131642" spans="49:49" x14ac:dyDescent="0.3">
      <c r="AW131642"/>
    </row>
    <row r="131701" spans="49:49" x14ac:dyDescent="0.3">
      <c r="AW131701"/>
    </row>
    <row r="131702" spans="49:49" x14ac:dyDescent="0.3">
      <c r="AW131702"/>
    </row>
    <row r="131761" spans="49:49" x14ac:dyDescent="0.3">
      <c r="AW131761"/>
    </row>
    <row r="131762" spans="49:49" x14ac:dyDescent="0.3">
      <c r="AW131762"/>
    </row>
    <row r="131821" spans="49:49" x14ac:dyDescent="0.3">
      <c r="AW131821"/>
    </row>
    <row r="131822" spans="49:49" x14ac:dyDescent="0.3">
      <c r="AW131822"/>
    </row>
    <row r="131881" spans="49:49" x14ac:dyDescent="0.3">
      <c r="AW131881"/>
    </row>
    <row r="131882" spans="49:49" x14ac:dyDescent="0.3">
      <c r="AW131882"/>
    </row>
    <row r="131941" spans="49:49" x14ac:dyDescent="0.3">
      <c r="AW131941"/>
    </row>
    <row r="131942" spans="49:49" x14ac:dyDescent="0.3">
      <c r="AW131942"/>
    </row>
    <row r="132001" spans="49:49" x14ac:dyDescent="0.3">
      <c r="AW132001"/>
    </row>
    <row r="132002" spans="49:49" x14ac:dyDescent="0.3">
      <c r="AW132002"/>
    </row>
    <row r="132061" spans="49:49" x14ac:dyDescent="0.3">
      <c r="AW132061"/>
    </row>
    <row r="132062" spans="49:49" x14ac:dyDescent="0.3">
      <c r="AW132062"/>
    </row>
    <row r="132121" spans="49:49" x14ac:dyDescent="0.3">
      <c r="AW132121"/>
    </row>
    <row r="132122" spans="49:49" x14ac:dyDescent="0.3">
      <c r="AW132122"/>
    </row>
    <row r="132181" spans="49:49" x14ac:dyDescent="0.3">
      <c r="AW132181"/>
    </row>
    <row r="132182" spans="49:49" x14ac:dyDescent="0.3">
      <c r="AW132182"/>
    </row>
    <row r="132241" spans="49:49" x14ac:dyDescent="0.3">
      <c r="AW132241"/>
    </row>
    <row r="132242" spans="49:49" x14ac:dyDescent="0.3">
      <c r="AW132242"/>
    </row>
    <row r="132301" spans="49:49" x14ac:dyDescent="0.3">
      <c r="AW132301"/>
    </row>
    <row r="132302" spans="49:49" x14ac:dyDescent="0.3">
      <c r="AW132302"/>
    </row>
    <row r="132361" spans="49:49" x14ac:dyDescent="0.3">
      <c r="AW132361"/>
    </row>
    <row r="132362" spans="49:49" x14ac:dyDescent="0.3">
      <c r="AW132362"/>
    </row>
    <row r="132421" spans="49:49" x14ac:dyDescent="0.3">
      <c r="AW132421"/>
    </row>
    <row r="132422" spans="49:49" x14ac:dyDescent="0.3">
      <c r="AW132422"/>
    </row>
    <row r="132481" spans="49:49" x14ac:dyDescent="0.3">
      <c r="AW132481"/>
    </row>
    <row r="132482" spans="49:49" x14ac:dyDescent="0.3">
      <c r="AW132482"/>
    </row>
    <row r="132541" spans="49:49" x14ac:dyDescent="0.3">
      <c r="AW132541"/>
    </row>
    <row r="132542" spans="49:49" x14ac:dyDescent="0.3">
      <c r="AW132542"/>
    </row>
    <row r="132601" spans="49:49" x14ac:dyDescent="0.3">
      <c r="AW132601"/>
    </row>
    <row r="132602" spans="49:49" x14ac:dyDescent="0.3">
      <c r="AW132602"/>
    </row>
    <row r="132661" spans="49:49" x14ac:dyDescent="0.3">
      <c r="AW132661"/>
    </row>
    <row r="132662" spans="49:49" x14ac:dyDescent="0.3">
      <c r="AW132662"/>
    </row>
    <row r="132721" spans="49:49" x14ac:dyDescent="0.3">
      <c r="AW132721"/>
    </row>
    <row r="132722" spans="49:49" x14ac:dyDescent="0.3">
      <c r="AW132722"/>
    </row>
    <row r="132781" spans="49:49" x14ac:dyDescent="0.3">
      <c r="AW132781"/>
    </row>
    <row r="132782" spans="49:49" x14ac:dyDescent="0.3">
      <c r="AW132782"/>
    </row>
    <row r="132841" spans="49:49" x14ac:dyDescent="0.3">
      <c r="AW132841"/>
    </row>
    <row r="132842" spans="49:49" x14ac:dyDescent="0.3">
      <c r="AW132842"/>
    </row>
    <row r="132901" spans="49:49" x14ac:dyDescent="0.3">
      <c r="AW132901"/>
    </row>
    <row r="132902" spans="49:49" x14ac:dyDescent="0.3">
      <c r="AW132902"/>
    </row>
    <row r="132961" spans="49:49" x14ac:dyDescent="0.3">
      <c r="AW132961"/>
    </row>
    <row r="132962" spans="49:49" x14ac:dyDescent="0.3">
      <c r="AW132962"/>
    </row>
    <row r="133021" spans="49:49" x14ac:dyDescent="0.3">
      <c r="AW133021"/>
    </row>
    <row r="133022" spans="49:49" x14ac:dyDescent="0.3">
      <c r="AW133022"/>
    </row>
    <row r="133081" spans="49:49" x14ac:dyDescent="0.3">
      <c r="AW133081"/>
    </row>
    <row r="133082" spans="49:49" x14ac:dyDescent="0.3">
      <c r="AW133082"/>
    </row>
    <row r="133141" spans="49:49" x14ac:dyDescent="0.3">
      <c r="AW133141"/>
    </row>
    <row r="133142" spans="49:49" x14ac:dyDescent="0.3">
      <c r="AW133142"/>
    </row>
    <row r="133201" spans="49:49" x14ac:dyDescent="0.3">
      <c r="AW133201"/>
    </row>
    <row r="133202" spans="49:49" x14ac:dyDescent="0.3">
      <c r="AW133202"/>
    </row>
    <row r="133261" spans="49:49" x14ac:dyDescent="0.3">
      <c r="AW133261"/>
    </row>
    <row r="133262" spans="49:49" x14ac:dyDescent="0.3">
      <c r="AW133262"/>
    </row>
    <row r="133321" spans="49:49" x14ac:dyDescent="0.3">
      <c r="AW133321"/>
    </row>
    <row r="133322" spans="49:49" x14ac:dyDescent="0.3">
      <c r="AW133322"/>
    </row>
    <row r="133381" spans="49:49" x14ac:dyDescent="0.3">
      <c r="AW133381"/>
    </row>
    <row r="133382" spans="49:49" x14ac:dyDescent="0.3">
      <c r="AW133382"/>
    </row>
    <row r="133441" spans="49:49" x14ac:dyDescent="0.3">
      <c r="AW133441"/>
    </row>
    <row r="133442" spans="49:49" x14ac:dyDescent="0.3">
      <c r="AW133442"/>
    </row>
    <row r="133501" spans="49:49" x14ac:dyDescent="0.3">
      <c r="AW133501"/>
    </row>
    <row r="133502" spans="49:49" x14ac:dyDescent="0.3">
      <c r="AW133502"/>
    </row>
    <row r="133561" spans="49:49" x14ac:dyDescent="0.3">
      <c r="AW133561"/>
    </row>
    <row r="133562" spans="49:49" x14ac:dyDescent="0.3">
      <c r="AW133562"/>
    </row>
    <row r="133621" spans="49:49" x14ac:dyDescent="0.3">
      <c r="AW133621"/>
    </row>
    <row r="133622" spans="49:49" x14ac:dyDescent="0.3">
      <c r="AW133622"/>
    </row>
    <row r="133681" spans="49:49" x14ac:dyDescent="0.3">
      <c r="AW133681"/>
    </row>
    <row r="133682" spans="49:49" x14ac:dyDescent="0.3">
      <c r="AW133682"/>
    </row>
    <row r="133741" spans="49:49" x14ac:dyDescent="0.3">
      <c r="AW133741"/>
    </row>
    <row r="133742" spans="49:49" x14ac:dyDescent="0.3">
      <c r="AW133742"/>
    </row>
    <row r="133801" spans="49:49" x14ac:dyDescent="0.3">
      <c r="AW133801"/>
    </row>
    <row r="133802" spans="49:49" x14ac:dyDescent="0.3">
      <c r="AW133802"/>
    </row>
    <row r="133861" spans="49:49" x14ac:dyDescent="0.3">
      <c r="AW133861"/>
    </row>
    <row r="133862" spans="49:49" x14ac:dyDescent="0.3">
      <c r="AW133862"/>
    </row>
    <row r="133921" spans="49:49" x14ac:dyDescent="0.3">
      <c r="AW133921"/>
    </row>
    <row r="133922" spans="49:49" x14ac:dyDescent="0.3">
      <c r="AW133922"/>
    </row>
    <row r="133981" spans="49:49" x14ac:dyDescent="0.3">
      <c r="AW133981"/>
    </row>
    <row r="133982" spans="49:49" x14ac:dyDescent="0.3">
      <c r="AW133982"/>
    </row>
    <row r="134041" spans="49:49" x14ac:dyDescent="0.3">
      <c r="AW134041"/>
    </row>
    <row r="134042" spans="49:49" x14ac:dyDescent="0.3">
      <c r="AW134042"/>
    </row>
    <row r="134101" spans="49:49" x14ac:dyDescent="0.3">
      <c r="AW134101"/>
    </row>
    <row r="134102" spans="49:49" x14ac:dyDescent="0.3">
      <c r="AW134102"/>
    </row>
    <row r="134161" spans="49:49" x14ac:dyDescent="0.3">
      <c r="AW134161"/>
    </row>
    <row r="134162" spans="49:49" x14ac:dyDescent="0.3">
      <c r="AW134162"/>
    </row>
    <row r="134221" spans="49:49" x14ac:dyDescent="0.3">
      <c r="AW134221"/>
    </row>
    <row r="134222" spans="49:49" x14ac:dyDescent="0.3">
      <c r="AW134222"/>
    </row>
    <row r="134281" spans="49:49" x14ac:dyDescent="0.3">
      <c r="AW134281"/>
    </row>
    <row r="134282" spans="49:49" x14ac:dyDescent="0.3">
      <c r="AW134282"/>
    </row>
    <row r="134341" spans="49:49" x14ac:dyDescent="0.3">
      <c r="AW134341"/>
    </row>
    <row r="134342" spans="49:49" x14ac:dyDescent="0.3">
      <c r="AW134342"/>
    </row>
    <row r="134401" spans="49:49" x14ac:dyDescent="0.3">
      <c r="AW134401"/>
    </row>
    <row r="134402" spans="49:49" x14ac:dyDescent="0.3">
      <c r="AW134402"/>
    </row>
    <row r="134461" spans="49:49" x14ac:dyDescent="0.3">
      <c r="AW134461"/>
    </row>
    <row r="134462" spans="49:49" x14ac:dyDescent="0.3">
      <c r="AW134462"/>
    </row>
    <row r="134521" spans="49:49" x14ac:dyDescent="0.3">
      <c r="AW134521"/>
    </row>
    <row r="134522" spans="49:49" x14ac:dyDescent="0.3">
      <c r="AW134522"/>
    </row>
    <row r="134581" spans="49:49" x14ac:dyDescent="0.3">
      <c r="AW134581"/>
    </row>
    <row r="134582" spans="49:49" x14ac:dyDescent="0.3">
      <c r="AW134582"/>
    </row>
    <row r="134641" spans="49:49" x14ac:dyDescent="0.3">
      <c r="AW134641"/>
    </row>
    <row r="134642" spans="49:49" x14ac:dyDescent="0.3">
      <c r="AW134642"/>
    </row>
    <row r="134701" spans="49:49" x14ac:dyDescent="0.3">
      <c r="AW134701"/>
    </row>
    <row r="134702" spans="49:49" x14ac:dyDescent="0.3">
      <c r="AW134702"/>
    </row>
    <row r="134761" spans="49:49" x14ac:dyDescent="0.3">
      <c r="AW134761"/>
    </row>
    <row r="134762" spans="49:49" x14ac:dyDescent="0.3">
      <c r="AW134762"/>
    </row>
    <row r="134821" spans="49:49" x14ac:dyDescent="0.3">
      <c r="AW134821"/>
    </row>
    <row r="134822" spans="49:49" x14ac:dyDescent="0.3">
      <c r="AW134822"/>
    </row>
    <row r="134881" spans="49:49" x14ac:dyDescent="0.3">
      <c r="AW134881"/>
    </row>
    <row r="134882" spans="49:49" x14ac:dyDescent="0.3">
      <c r="AW134882"/>
    </row>
    <row r="134941" spans="49:49" x14ac:dyDescent="0.3">
      <c r="AW134941"/>
    </row>
    <row r="134942" spans="49:49" x14ac:dyDescent="0.3">
      <c r="AW134942"/>
    </row>
    <row r="135001" spans="49:49" x14ac:dyDescent="0.3">
      <c r="AW135001"/>
    </row>
    <row r="135002" spans="49:49" x14ac:dyDescent="0.3">
      <c r="AW135002"/>
    </row>
    <row r="135061" spans="49:49" x14ac:dyDescent="0.3">
      <c r="AW135061"/>
    </row>
    <row r="135062" spans="49:49" x14ac:dyDescent="0.3">
      <c r="AW135062"/>
    </row>
    <row r="135121" spans="49:49" x14ac:dyDescent="0.3">
      <c r="AW135121"/>
    </row>
    <row r="135122" spans="49:49" x14ac:dyDescent="0.3">
      <c r="AW135122"/>
    </row>
    <row r="135181" spans="49:49" x14ac:dyDescent="0.3">
      <c r="AW135181"/>
    </row>
    <row r="135182" spans="49:49" x14ac:dyDescent="0.3">
      <c r="AW135182"/>
    </row>
    <row r="135241" spans="49:49" x14ac:dyDescent="0.3">
      <c r="AW135241"/>
    </row>
    <row r="135242" spans="49:49" x14ac:dyDescent="0.3">
      <c r="AW135242"/>
    </row>
    <row r="135301" spans="49:49" x14ac:dyDescent="0.3">
      <c r="AW135301"/>
    </row>
    <row r="135302" spans="49:49" x14ac:dyDescent="0.3">
      <c r="AW135302"/>
    </row>
    <row r="135361" spans="49:49" x14ac:dyDescent="0.3">
      <c r="AW135361"/>
    </row>
    <row r="135362" spans="49:49" x14ac:dyDescent="0.3">
      <c r="AW135362"/>
    </row>
    <row r="135421" spans="49:49" x14ac:dyDescent="0.3">
      <c r="AW135421"/>
    </row>
    <row r="135422" spans="49:49" x14ac:dyDescent="0.3">
      <c r="AW135422"/>
    </row>
    <row r="135481" spans="49:49" x14ac:dyDescent="0.3">
      <c r="AW135481"/>
    </row>
    <row r="135482" spans="49:49" x14ac:dyDescent="0.3">
      <c r="AW135482"/>
    </row>
    <row r="135541" spans="49:49" x14ac:dyDescent="0.3">
      <c r="AW135541"/>
    </row>
    <row r="135542" spans="49:49" x14ac:dyDescent="0.3">
      <c r="AW135542"/>
    </row>
    <row r="135601" spans="49:49" x14ac:dyDescent="0.3">
      <c r="AW135601"/>
    </row>
    <row r="135602" spans="49:49" x14ac:dyDescent="0.3">
      <c r="AW135602"/>
    </row>
    <row r="135661" spans="49:49" x14ac:dyDescent="0.3">
      <c r="AW135661"/>
    </row>
    <row r="135662" spans="49:49" x14ac:dyDescent="0.3">
      <c r="AW135662"/>
    </row>
    <row r="135721" spans="49:49" x14ac:dyDescent="0.3">
      <c r="AW135721"/>
    </row>
    <row r="135722" spans="49:49" x14ac:dyDescent="0.3">
      <c r="AW135722"/>
    </row>
    <row r="135781" spans="49:49" x14ac:dyDescent="0.3">
      <c r="AW135781"/>
    </row>
    <row r="135782" spans="49:49" x14ac:dyDescent="0.3">
      <c r="AW135782"/>
    </row>
    <row r="135841" spans="49:49" x14ac:dyDescent="0.3">
      <c r="AW135841"/>
    </row>
    <row r="135842" spans="49:49" x14ac:dyDescent="0.3">
      <c r="AW135842"/>
    </row>
    <row r="135901" spans="49:49" x14ac:dyDescent="0.3">
      <c r="AW135901"/>
    </row>
    <row r="135902" spans="49:49" x14ac:dyDescent="0.3">
      <c r="AW135902"/>
    </row>
    <row r="135961" spans="49:49" x14ac:dyDescent="0.3">
      <c r="AW135961"/>
    </row>
    <row r="135962" spans="49:49" x14ac:dyDescent="0.3">
      <c r="AW135962"/>
    </row>
    <row r="136021" spans="49:49" x14ac:dyDescent="0.3">
      <c r="AW136021"/>
    </row>
    <row r="136022" spans="49:49" x14ac:dyDescent="0.3">
      <c r="AW136022"/>
    </row>
    <row r="136081" spans="49:49" x14ac:dyDescent="0.3">
      <c r="AW136081"/>
    </row>
    <row r="136082" spans="49:49" x14ac:dyDescent="0.3">
      <c r="AW136082"/>
    </row>
    <row r="136141" spans="49:49" x14ac:dyDescent="0.3">
      <c r="AW136141"/>
    </row>
    <row r="136142" spans="49:49" x14ac:dyDescent="0.3">
      <c r="AW136142"/>
    </row>
    <row r="136201" spans="49:49" x14ac:dyDescent="0.3">
      <c r="AW136201"/>
    </row>
    <row r="136202" spans="49:49" x14ac:dyDescent="0.3">
      <c r="AW136202"/>
    </row>
    <row r="136261" spans="49:49" x14ac:dyDescent="0.3">
      <c r="AW136261"/>
    </row>
    <row r="136262" spans="49:49" x14ac:dyDescent="0.3">
      <c r="AW136262"/>
    </row>
    <row r="136321" spans="49:49" x14ac:dyDescent="0.3">
      <c r="AW136321"/>
    </row>
    <row r="136322" spans="49:49" x14ac:dyDescent="0.3">
      <c r="AW136322"/>
    </row>
    <row r="136381" spans="49:49" x14ac:dyDescent="0.3">
      <c r="AW136381"/>
    </row>
    <row r="136382" spans="49:49" x14ac:dyDescent="0.3">
      <c r="AW136382"/>
    </row>
    <row r="136441" spans="49:49" x14ac:dyDescent="0.3">
      <c r="AW136441"/>
    </row>
    <row r="136442" spans="49:49" x14ac:dyDescent="0.3">
      <c r="AW136442"/>
    </row>
    <row r="136501" spans="49:49" x14ac:dyDescent="0.3">
      <c r="AW136501"/>
    </row>
    <row r="136502" spans="49:49" x14ac:dyDescent="0.3">
      <c r="AW136502"/>
    </row>
    <row r="136561" spans="49:49" x14ac:dyDescent="0.3">
      <c r="AW136561"/>
    </row>
    <row r="136562" spans="49:49" x14ac:dyDescent="0.3">
      <c r="AW136562"/>
    </row>
    <row r="136621" spans="49:49" x14ac:dyDescent="0.3">
      <c r="AW136621"/>
    </row>
    <row r="136622" spans="49:49" x14ac:dyDescent="0.3">
      <c r="AW136622"/>
    </row>
    <row r="136681" spans="49:49" x14ac:dyDescent="0.3">
      <c r="AW136681"/>
    </row>
    <row r="136682" spans="49:49" x14ac:dyDescent="0.3">
      <c r="AW136682"/>
    </row>
    <row r="136741" spans="49:49" x14ac:dyDescent="0.3">
      <c r="AW136741"/>
    </row>
    <row r="136742" spans="49:49" x14ac:dyDescent="0.3">
      <c r="AW136742"/>
    </row>
    <row r="136801" spans="49:49" x14ac:dyDescent="0.3">
      <c r="AW136801"/>
    </row>
    <row r="136802" spans="49:49" x14ac:dyDescent="0.3">
      <c r="AW136802"/>
    </row>
    <row r="136861" spans="49:49" x14ac:dyDescent="0.3">
      <c r="AW136861"/>
    </row>
    <row r="136862" spans="49:49" x14ac:dyDescent="0.3">
      <c r="AW136862"/>
    </row>
    <row r="136921" spans="49:49" x14ac:dyDescent="0.3">
      <c r="AW136921"/>
    </row>
    <row r="136922" spans="49:49" x14ac:dyDescent="0.3">
      <c r="AW136922"/>
    </row>
    <row r="136981" spans="49:49" x14ac:dyDescent="0.3">
      <c r="AW136981"/>
    </row>
    <row r="136982" spans="49:49" x14ac:dyDescent="0.3">
      <c r="AW136982"/>
    </row>
    <row r="137041" spans="49:49" x14ac:dyDescent="0.3">
      <c r="AW137041"/>
    </row>
    <row r="137042" spans="49:49" x14ac:dyDescent="0.3">
      <c r="AW137042"/>
    </row>
    <row r="137101" spans="49:49" x14ac:dyDescent="0.3">
      <c r="AW137101"/>
    </row>
    <row r="137102" spans="49:49" x14ac:dyDescent="0.3">
      <c r="AW137102"/>
    </row>
    <row r="137161" spans="49:49" x14ac:dyDescent="0.3">
      <c r="AW137161"/>
    </row>
    <row r="137162" spans="49:49" x14ac:dyDescent="0.3">
      <c r="AW137162"/>
    </row>
    <row r="137221" spans="49:49" x14ac:dyDescent="0.3">
      <c r="AW137221"/>
    </row>
    <row r="137222" spans="49:49" x14ac:dyDescent="0.3">
      <c r="AW137222"/>
    </row>
    <row r="137281" spans="49:49" x14ac:dyDescent="0.3">
      <c r="AW137281"/>
    </row>
    <row r="137282" spans="49:49" x14ac:dyDescent="0.3">
      <c r="AW137282"/>
    </row>
    <row r="137341" spans="49:49" x14ac:dyDescent="0.3">
      <c r="AW137341"/>
    </row>
    <row r="137342" spans="49:49" x14ac:dyDescent="0.3">
      <c r="AW137342"/>
    </row>
    <row r="137401" spans="49:49" x14ac:dyDescent="0.3">
      <c r="AW137401"/>
    </row>
    <row r="137402" spans="49:49" x14ac:dyDescent="0.3">
      <c r="AW137402"/>
    </row>
    <row r="137461" spans="49:49" x14ac:dyDescent="0.3">
      <c r="AW137461"/>
    </row>
    <row r="137462" spans="49:49" x14ac:dyDescent="0.3">
      <c r="AW137462"/>
    </row>
    <row r="137521" spans="49:49" x14ac:dyDescent="0.3">
      <c r="AW137521"/>
    </row>
    <row r="137522" spans="49:49" x14ac:dyDescent="0.3">
      <c r="AW137522"/>
    </row>
    <row r="137581" spans="49:49" x14ac:dyDescent="0.3">
      <c r="AW137581"/>
    </row>
    <row r="137582" spans="49:49" x14ac:dyDescent="0.3">
      <c r="AW137582"/>
    </row>
    <row r="137641" spans="49:49" x14ac:dyDescent="0.3">
      <c r="AW137641"/>
    </row>
    <row r="137642" spans="49:49" x14ac:dyDescent="0.3">
      <c r="AW137642"/>
    </row>
    <row r="137701" spans="49:49" x14ac:dyDescent="0.3">
      <c r="AW137701"/>
    </row>
    <row r="137702" spans="49:49" x14ac:dyDescent="0.3">
      <c r="AW137702"/>
    </row>
    <row r="137761" spans="49:49" x14ac:dyDescent="0.3">
      <c r="AW137761"/>
    </row>
    <row r="137762" spans="49:49" x14ac:dyDescent="0.3">
      <c r="AW137762"/>
    </row>
    <row r="137821" spans="49:49" x14ac:dyDescent="0.3">
      <c r="AW137821"/>
    </row>
    <row r="137822" spans="49:49" x14ac:dyDescent="0.3">
      <c r="AW137822"/>
    </row>
    <row r="137881" spans="49:49" x14ac:dyDescent="0.3">
      <c r="AW137881"/>
    </row>
    <row r="137882" spans="49:49" x14ac:dyDescent="0.3">
      <c r="AW137882"/>
    </row>
    <row r="137941" spans="49:49" x14ac:dyDescent="0.3">
      <c r="AW137941"/>
    </row>
    <row r="137942" spans="49:49" x14ac:dyDescent="0.3">
      <c r="AW137942"/>
    </row>
    <row r="138001" spans="49:49" x14ac:dyDescent="0.3">
      <c r="AW138001"/>
    </row>
    <row r="138002" spans="49:49" x14ac:dyDescent="0.3">
      <c r="AW138002"/>
    </row>
    <row r="138061" spans="49:49" x14ac:dyDescent="0.3">
      <c r="AW138061"/>
    </row>
    <row r="138062" spans="49:49" x14ac:dyDescent="0.3">
      <c r="AW138062"/>
    </row>
    <row r="138121" spans="49:49" x14ac:dyDescent="0.3">
      <c r="AW138121"/>
    </row>
    <row r="138122" spans="49:49" x14ac:dyDescent="0.3">
      <c r="AW138122"/>
    </row>
    <row r="138181" spans="49:49" x14ac:dyDescent="0.3">
      <c r="AW138181"/>
    </row>
    <row r="138182" spans="49:49" x14ac:dyDescent="0.3">
      <c r="AW138182"/>
    </row>
    <row r="138241" spans="49:49" x14ac:dyDescent="0.3">
      <c r="AW138241"/>
    </row>
    <row r="138242" spans="49:49" x14ac:dyDescent="0.3">
      <c r="AW138242"/>
    </row>
    <row r="138301" spans="49:49" x14ac:dyDescent="0.3">
      <c r="AW138301"/>
    </row>
    <row r="138302" spans="49:49" x14ac:dyDescent="0.3">
      <c r="AW138302"/>
    </row>
    <row r="138361" spans="49:49" x14ac:dyDescent="0.3">
      <c r="AW138361"/>
    </row>
    <row r="138362" spans="49:49" x14ac:dyDescent="0.3">
      <c r="AW138362"/>
    </row>
    <row r="138421" spans="49:49" x14ac:dyDescent="0.3">
      <c r="AW138421"/>
    </row>
    <row r="138422" spans="49:49" x14ac:dyDescent="0.3">
      <c r="AW138422"/>
    </row>
    <row r="138481" spans="49:49" x14ac:dyDescent="0.3">
      <c r="AW138481"/>
    </row>
    <row r="138482" spans="49:49" x14ac:dyDescent="0.3">
      <c r="AW138482"/>
    </row>
    <row r="138541" spans="49:49" x14ac:dyDescent="0.3">
      <c r="AW138541"/>
    </row>
    <row r="138542" spans="49:49" x14ac:dyDescent="0.3">
      <c r="AW138542"/>
    </row>
    <row r="138601" spans="49:49" x14ac:dyDescent="0.3">
      <c r="AW138601"/>
    </row>
    <row r="138602" spans="49:49" x14ac:dyDescent="0.3">
      <c r="AW138602"/>
    </row>
    <row r="138661" spans="49:49" x14ac:dyDescent="0.3">
      <c r="AW138661"/>
    </row>
    <row r="138662" spans="49:49" x14ac:dyDescent="0.3">
      <c r="AW138662"/>
    </row>
    <row r="138721" spans="49:49" x14ac:dyDescent="0.3">
      <c r="AW138721"/>
    </row>
    <row r="138722" spans="49:49" x14ac:dyDescent="0.3">
      <c r="AW138722"/>
    </row>
    <row r="138781" spans="49:49" x14ac:dyDescent="0.3">
      <c r="AW138781"/>
    </row>
    <row r="138782" spans="49:49" x14ac:dyDescent="0.3">
      <c r="AW138782"/>
    </row>
    <row r="138841" spans="49:49" x14ac:dyDescent="0.3">
      <c r="AW138841"/>
    </row>
    <row r="138842" spans="49:49" x14ac:dyDescent="0.3">
      <c r="AW138842"/>
    </row>
    <row r="138901" spans="49:49" x14ac:dyDescent="0.3">
      <c r="AW138901"/>
    </row>
    <row r="138902" spans="49:49" x14ac:dyDescent="0.3">
      <c r="AW138902"/>
    </row>
    <row r="138961" spans="49:49" x14ac:dyDescent="0.3">
      <c r="AW138961"/>
    </row>
    <row r="138962" spans="49:49" x14ac:dyDescent="0.3">
      <c r="AW138962"/>
    </row>
    <row r="139021" spans="49:49" x14ac:dyDescent="0.3">
      <c r="AW139021"/>
    </row>
    <row r="139022" spans="49:49" x14ac:dyDescent="0.3">
      <c r="AW139022"/>
    </row>
    <row r="139081" spans="49:49" x14ac:dyDescent="0.3">
      <c r="AW139081"/>
    </row>
    <row r="139082" spans="49:49" x14ac:dyDescent="0.3">
      <c r="AW139082"/>
    </row>
    <row r="139141" spans="49:49" x14ac:dyDescent="0.3">
      <c r="AW139141"/>
    </row>
    <row r="139142" spans="49:49" x14ac:dyDescent="0.3">
      <c r="AW139142"/>
    </row>
    <row r="139201" spans="49:49" x14ac:dyDescent="0.3">
      <c r="AW139201"/>
    </row>
    <row r="139202" spans="49:49" x14ac:dyDescent="0.3">
      <c r="AW139202"/>
    </row>
    <row r="139261" spans="49:49" x14ac:dyDescent="0.3">
      <c r="AW139261"/>
    </row>
    <row r="139262" spans="49:49" x14ac:dyDescent="0.3">
      <c r="AW139262"/>
    </row>
    <row r="139321" spans="49:49" x14ac:dyDescent="0.3">
      <c r="AW139321"/>
    </row>
    <row r="139322" spans="49:49" x14ac:dyDescent="0.3">
      <c r="AW139322"/>
    </row>
    <row r="139381" spans="49:49" x14ac:dyDescent="0.3">
      <c r="AW139381"/>
    </row>
    <row r="139382" spans="49:49" x14ac:dyDescent="0.3">
      <c r="AW139382"/>
    </row>
    <row r="139441" spans="49:49" x14ac:dyDescent="0.3">
      <c r="AW139441"/>
    </row>
    <row r="139442" spans="49:49" x14ac:dyDescent="0.3">
      <c r="AW139442"/>
    </row>
    <row r="139501" spans="49:49" x14ac:dyDescent="0.3">
      <c r="AW139501"/>
    </row>
    <row r="139502" spans="49:49" x14ac:dyDescent="0.3">
      <c r="AW139502"/>
    </row>
    <row r="139561" spans="49:49" x14ac:dyDescent="0.3">
      <c r="AW139561"/>
    </row>
    <row r="139562" spans="49:49" x14ac:dyDescent="0.3">
      <c r="AW139562"/>
    </row>
    <row r="139621" spans="49:49" x14ac:dyDescent="0.3">
      <c r="AW139621"/>
    </row>
    <row r="139622" spans="49:49" x14ac:dyDescent="0.3">
      <c r="AW139622"/>
    </row>
    <row r="139681" spans="49:49" x14ac:dyDescent="0.3">
      <c r="AW139681"/>
    </row>
    <row r="139682" spans="49:49" x14ac:dyDescent="0.3">
      <c r="AW139682"/>
    </row>
    <row r="139741" spans="49:49" x14ac:dyDescent="0.3">
      <c r="AW139741"/>
    </row>
    <row r="139742" spans="49:49" x14ac:dyDescent="0.3">
      <c r="AW139742"/>
    </row>
    <row r="139801" spans="49:49" x14ac:dyDescent="0.3">
      <c r="AW139801"/>
    </row>
    <row r="139802" spans="49:49" x14ac:dyDescent="0.3">
      <c r="AW139802"/>
    </row>
    <row r="139861" spans="49:49" x14ac:dyDescent="0.3">
      <c r="AW139861"/>
    </row>
    <row r="139862" spans="49:49" x14ac:dyDescent="0.3">
      <c r="AW139862"/>
    </row>
    <row r="139921" spans="49:49" x14ac:dyDescent="0.3">
      <c r="AW139921"/>
    </row>
    <row r="139922" spans="49:49" x14ac:dyDescent="0.3">
      <c r="AW139922"/>
    </row>
    <row r="139981" spans="49:49" x14ac:dyDescent="0.3">
      <c r="AW139981"/>
    </row>
    <row r="139982" spans="49:49" x14ac:dyDescent="0.3">
      <c r="AW139982"/>
    </row>
    <row r="140041" spans="49:49" x14ac:dyDescent="0.3">
      <c r="AW140041"/>
    </row>
    <row r="140042" spans="49:49" x14ac:dyDescent="0.3">
      <c r="AW140042"/>
    </row>
    <row r="140101" spans="49:49" x14ac:dyDescent="0.3">
      <c r="AW140101"/>
    </row>
    <row r="140102" spans="49:49" x14ac:dyDescent="0.3">
      <c r="AW140102"/>
    </row>
    <row r="140161" spans="49:49" x14ac:dyDescent="0.3">
      <c r="AW140161"/>
    </row>
    <row r="140162" spans="49:49" x14ac:dyDescent="0.3">
      <c r="AW140162"/>
    </row>
    <row r="140221" spans="49:49" x14ac:dyDescent="0.3">
      <c r="AW140221"/>
    </row>
    <row r="140222" spans="49:49" x14ac:dyDescent="0.3">
      <c r="AW140222"/>
    </row>
    <row r="140281" spans="49:49" x14ac:dyDescent="0.3">
      <c r="AW140281"/>
    </row>
    <row r="140282" spans="49:49" x14ac:dyDescent="0.3">
      <c r="AW140282"/>
    </row>
    <row r="140341" spans="49:49" x14ac:dyDescent="0.3">
      <c r="AW140341"/>
    </row>
    <row r="140342" spans="49:49" x14ac:dyDescent="0.3">
      <c r="AW140342"/>
    </row>
    <row r="140401" spans="49:49" x14ac:dyDescent="0.3">
      <c r="AW140401"/>
    </row>
    <row r="140402" spans="49:49" x14ac:dyDescent="0.3">
      <c r="AW140402"/>
    </row>
    <row r="140461" spans="49:49" x14ac:dyDescent="0.3">
      <c r="AW140461"/>
    </row>
    <row r="140462" spans="49:49" x14ac:dyDescent="0.3">
      <c r="AW140462"/>
    </row>
    <row r="140521" spans="49:49" x14ac:dyDescent="0.3">
      <c r="AW140521"/>
    </row>
    <row r="140522" spans="49:49" x14ac:dyDescent="0.3">
      <c r="AW140522"/>
    </row>
    <row r="140581" spans="49:49" x14ac:dyDescent="0.3">
      <c r="AW140581"/>
    </row>
    <row r="140582" spans="49:49" x14ac:dyDescent="0.3">
      <c r="AW140582"/>
    </row>
    <row r="140641" spans="49:49" x14ac:dyDescent="0.3">
      <c r="AW140641"/>
    </row>
    <row r="140642" spans="49:49" x14ac:dyDescent="0.3">
      <c r="AW140642"/>
    </row>
    <row r="140701" spans="49:49" x14ac:dyDescent="0.3">
      <c r="AW140701"/>
    </row>
    <row r="140702" spans="49:49" x14ac:dyDescent="0.3">
      <c r="AW140702"/>
    </row>
    <row r="140761" spans="49:49" x14ac:dyDescent="0.3">
      <c r="AW140761"/>
    </row>
    <row r="140762" spans="49:49" x14ac:dyDescent="0.3">
      <c r="AW140762"/>
    </row>
    <row r="140821" spans="49:49" x14ac:dyDescent="0.3">
      <c r="AW140821"/>
    </row>
    <row r="140822" spans="49:49" x14ac:dyDescent="0.3">
      <c r="AW140822"/>
    </row>
    <row r="140881" spans="49:49" x14ac:dyDescent="0.3">
      <c r="AW140881"/>
    </row>
    <row r="140882" spans="49:49" x14ac:dyDescent="0.3">
      <c r="AW140882"/>
    </row>
    <row r="140941" spans="49:49" x14ac:dyDescent="0.3">
      <c r="AW140941"/>
    </row>
    <row r="140942" spans="49:49" x14ac:dyDescent="0.3">
      <c r="AW140942"/>
    </row>
    <row r="141001" spans="49:49" x14ac:dyDescent="0.3">
      <c r="AW141001"/>
    </row>
    <row r="141002" spans="49:49" x14ac:dyDescent="0.3">
      <c r="AW141002"/>
    </row>
    <row r="141061" spans="49:49" x14ac:dyDescent="0.3">
      <c r="AW141061"/>
    </row>
    <row r="141062" spans="49:49" x14ac:dyDescent="0.3">
      <c r="AW141062"/>
    </row>
    <row r="141121" spans="49:49" x14ac:dyDescent="0.3">
      <c r="AW141121"/>
    </row>
    <row r="141122" spans="49:49" x14ac:dyDescent="0.3">
      <c r="AW141122"/>
    </row>
    <row r="141181" spans="49:49" x14ac:dyDescent="0.3">
      <c r="AW141181"/>
    </row>
    <row r="141182" spans="49:49" x14ac:dyDescent="0.3">
      <c r="AW141182"/>
    </row>
    <row r="141241" spans="49:49" x14ac:dyDescent="0.3">
      <c r="AW141241"/>
    </row>
    <row r="141242" spans="49:49" x14ac:dyDescent="0.3">
      <c r="AW141242"/>
    </row>
    <row r="141301" spans="49:49" x14ac:dyDescent="0.3">
      <c r="AW141301"/>
    </row>
    <row r="141302" spans="49:49" x14ac:dyDescent="0.3">
      <c r="AW141302"/>
    </row>
    <row r="141361" spans="49:49" x14ac:dyDescent="0.3">
      <c r="AW141361"/>
    </row>
    <row r="141362" spans="49:49" x14ac:dyDescent="0.3">
      <c r="AW141362"/>
    </row>
    <row r="141421" spans="49:49" x14ac:dyDescent="0.3">
      <c r="AW141421"/>
    </row>
    <row r="141422" spans="49:49" x14ac:dyDescent="0.3">
      <c r="AW141422"/>
    </row>
    <row r="141481" spans="49:49" x14ac:dyDescent="0.3">
      <c r="AW141481"/>
    </row>
    <row r="141482" spans="49:49" x14ac:dyDescent="0.3">
      <c r="AW141482"/>
    </row>
    <row r="141541" spans="49:49" x14ac:dyDescent="0.3">
      <c r="AW141541"/>
    </row>
    <row r="141542" spans="49:49" x14ac:dyDescent="0.3">
      <c r="AW141542"/>
    </row>
    <row r="141601" spans="49:49" x14ac:dyDescent="0.3">
      <c r="AW141601"/>
    </row>
    <row r="141602" spans="49:49" x14ac:dyDescent="0.3">
      <c r="AW141602"/>
    </row>
    <row r="141661" spans="49:49" x14ac:dyDescent="0.3">
      <c r="AW141661"/>
    </row>
    <row r="141662" spans="49:49" x14ac:dyDescent="0.3">
      <c r="AW141662"/>
    </row>
    <row r="141721" spans="49:49" x14ac:dyDescent="0.3">
      <c r="AW141721"/>
    </row>
    <row r="141722" spans="49:49" x14ac:dyDescent="0.3">
      <c r="AW141722"/>
    </row>
    <row r="141781" spans="49:49" x14ac:dyDescent="0.3">
      <c r="AW141781"/>
    </row>
    <row r="141782" spans="49:49" x14ac:dyDescent="0.3">
      <c r="AW141782"/>
    </row>
    <row r="141841" spans="49:49" x14ac:dyDescent="0.3">
      <c r="AW141841"/>
    </row>
    <row r="141842" spans="49:49" x14ac:dyDescent="0.3">
      <c r="AW141842"/>
    </row>
    <row r="141901" spans="49:49" x14ac:dyDescent="0.3">
      <c r="AW141901"/>
    </row>
    <row r="141902" spans="49:49" x14ac:dyDescent="0.3">
      <c r="AW141902"/>
    </row>
    <row r="141961" spans="49:49" x14ac:dyDescent="0.3">
      <c r="AW141961"/>
    </row>
    <row r="141962" spans="49:49" x14ac:dyDescent="0.3">
      <c r="AW141962"/>
    </row>
    <row r="142021" spans="49:49" x14ac:dyDescent="0.3">
      <c r="AW142021"/>
    </row>
    <row r="142022" spans="49:49" x14ac:dyDescent="0.3">
      <c r="AW142022"/>
    </row>
    <row r="142081" spans="49:49" x14ac:dyDescent="0.3">
      <c r="AW142081"/>
    </row>
    <row r="142082" spans="49:49" x14ac:dyDescent="0.3">
      <c r="AW142082"/>
    </row>
    <row r="142141" spans="49:49" x14ac:dyDescent="0.3">
      <c r="AW142141"/>
    </row>
    <row r="142142" spans="49:49" x14ac:dyDescent="0.3">
      <c r="AW142142"/>
    </row>
    <row r="142201" spans="49:49" x14ac:dyDescent="0.3">
      <c r="AW142201"/>
    </row>
    <row r="142202" spans="49:49" x14ac:dyDescent="0.3">
      <c r="AW142202"/>
    </row>
    <row r="142261" spans="49:49" x14ac:dyDescent="0.3">
      <c r="AW142261"/>
    </row>
    <row r="142262" spans="49:49" x14ac:dyDescent="0.3">
      <c r="AW142262"/>
    </row>
    <row r="142321" spans="49:49" x14ac:dyDescent="0.3">
      <c r="AW142321"/>
    </row>
    <row r="142322" spans="49:49" x14ac:dyDescent="0.3">
      <c r="AW142322"/>
    </row>
    <row r="142381" spans="49:49" x14ac:dyDescent="0.3">
      <c r="AW142381"/>
    </row>
    <row r="142382" spans="49:49" x14ac:dyDescent="0.3">
      <c r="AW142382"/>
    </row>
    <row r="142441" spans="49:49" x14ac:dyDescent="0.3">
      <c r="AW142441"/>
    </row>
    <row r="142442" spans="49:49" x14ac:dyDescent="0.3">
      <c r="AW142442"/>
    </row>
    <row r="142501" spans="49:49" x14ac:dyDescent="0.3">
      <c r="AW142501"/>
    </row>
    <row r="142502" spans="49:49" x14ac:dyDescent="0.3">
      <c r="AW142502"/>
    </row>
    <row r="142561" spans="49:49" x14ac:dyDescent="0.3">
      <c r="AW142561"/>
    </row>
    <row r="142562" spans="49:49" x14ac:dyDescent="0.3">
      <c r="AW142562"/>
    </row>
    <row r="142621" spans="49:49" x14ac:dyDescent="0.3">
      <c r="AW142621"/>
    </row>
    <row r="142622" spans="49:49" x14ac:dyDescent="0.3">
      <c r="AW142622"/>
    </row>
    <row r="142681" spans="49:49" x14ac:dyDescent="0.3">
      <c r="AW142681"/>
    </row>
    <row r="142682" spans="49:49" x14ac:dyDescent="0.3">
      <c r="AW142682"/>
    </row>
    <row r="142741" spans="49:49" x14ac:dyDescent="0.3">
      <c r="AW142741"/>
    </row>
    <row r="142742" spans="49:49" x14ac:dyDescent="0.3">
      <c r="AW142742"/>
    </row>
    <row r="142801" spans="49:49" x14ac:dyDescent="0.3">
      <c r="AW142801"/>
    </row>
    <row r="142802" spans="49:49" x14ac:dyDescent="0.3">
      <c r="AW142802"/>
    </row>
    <row r="142861" spans="49:49" x14ac:dyDescent="0.3">
      <c r="AW142861"/>
    </row>
    <row r="142862" spans="49:49" x14ac:dyDescent="0.3">
      <c r="AW142862"/>
    </row>
    <row r="142921" spans="49:49" x14ac:dyDescent="0.3">
      <c r="AW142921"/>
    </row>
    <row r="142922" spans="49:49" x14ac:dyDescent="0.3">
      <c r="AW142922"/>
    </row>
    <row r="142981" spans="49:49" x14ac:dyDescent="0.3">
      <c r="AW142981"/>
    </row>
    <row r="142982" spans="49:49" x14ac:dyDescent="0.3">
      <c r="AW142982"/>
    </row>
    <row r="143041" spans="49:49" x14ac:dyDescent="0.3">
      <c r="AW143041"/>
    </row>
    <row r="143042" spans="49:49" x14ac:dyDescent="0.3">
      <c r="AW143042"/>
    </row>
    <row r="143101" spans="49:49" x14ac:dyDescent="0.3">
      <c r="AW143101"/>
    </row>
    <row r="143102" spans="49:49" x14ac:dyDescent="0.3">
      <c r="AW143102"/>
    </row>
    <row r="143161" spans="49:49" x14ac:dyDescent="0.3">
      <c r="AW143161"/>
    </row>
    <row r="143162" spans="49:49" x14ac:dyDescent="0.3">
      <c r="AW143162"/>
    </row>
    <row r="143221" spans="49:49" x14ac:dyDescent="0.3">
      <c r="AW143221"/>
    </row>
    <row r="143222" spans="49:49" x14ac:dyDescent="0.3">
      <c r="AW143222"/>
    </row>
    <row r="143281" spans="49:49" x14ac:dyDescent="0.3">
      <c r="AW143281"/>
    </row>
    <row r="143282" spans="49:49" x14ac:dyDescent="0.3">
      <c r="AW143282"/>
    </row>
    <row r="143341" spans="49:49" x14ac:dyDescent="0.3">
      <c r="AW143341"/>
    </row>
    <row r="143342" spans="49:49" x14ac:dyDescent="0.3">
      <c r="AW143342"/>
    </row>
    <row r="143401" spans="49:49" x14ac:dyDescent="0.3">
      <c r="AW143401"/>
    </row>
    <row r="143402" spans="49:49" x14ac:dyDescent="0.3">
      <c r="AW143402"/>
    </row>
    <row r="143461" spans="49:49" x14ac:dyDescent="0.3">
      <c r="AW143461"/>
    </row>
    <row r="143462" spans="49:49" x14ac:dyDescent="0.3">
      <c r="AW143462"/>
    </row>
    <row r="143521" spans="49:49" x14ac:dyDescent="0.3">
      <c r="AW143521"/>
    </row>
    <row r="143522" spans="49:49" x14ac:dyDescent="0.3">
      <c r="AW143522"/>
    </row>
    <row r="143581" spans="49:49" x14ac:dyDescent="0.3">
      <c r="AW143581"/>
    </row>
    <row r="143582" spans="49:49" x14ac:dyDescent="0.3">
      <c r="AW143582"/>
    </row>
    <row r="143641" spans="49:49" x14ac:dyDescent="0.3">
      <c r="AW143641"/>
    </row>
    <row r="143642" spans="49:49" x14ac:dyDescent="0.3">
      <c r="AW143642"/>
    </row>
    <row r="143701" spans="49:49" x14ac:dyDescent="0.3">
      <c r="AW143701"/>
    </row>
    <row r="143702" spans="49:49" x14ac:dyDescent="0.3">
      <c r="AW143702"/>
    </row>
    <row r="143761" spans="49:49" x14ac:dyDescent="0.3">
      <c r="AW143761"/>
    </row>
    <row r="143762" spans="49:49" x14ac:dyDescent="0.3">
      <c r="AW143762"/>
    </row>
    <row r="143821" spans="49:49" x14ac:dyDescent="0.3">
      <c r="AW143821"/>
    </row>
    <row r="143822" spans="49:49" x14ac:dyDescent="0.3">
      <c r="AW143822"/>
    </row>
    <row r="143881" spans="49:49" x14ac:dyDescent="0.3">
      <c r="AW143881"/>
    </row>
    <row r="143882" spans="49:49" x14ac:dyDescent="0.3">
      <c r="AW143882"/>
    </row>
    <row r="143941" spans="49:49" x14ac:dyDescent="0.3">
      <c r="AW143941"/>
    </row>
    <row r="143942" spans="49:49" x14ac:dyDescent="0.3">
      <c r="AW143942"/>
    </row>
    <row r="144001" spans="49:49" x14ac:dyDescent="0.3">
      <c r="AW144001"/>
    </row>
    <row r="144002" spans="49:49" x14ac:dyDescent="0.3">
      <c r="AW144002"/>
    </row>
    <row r="144061" spans="49:49" x14ac:dyDescent="0.3">
      <c r="AW144061"/>
    </row>
    <row r="144062" spans="49:49" x14ac:dyDescent="0.3">
      <c r="AW144062"/>
    </row>
    <row r="144121" spans="49:49" x14ac:dyDescent="0.3">
      <c r="AW144121"/>
    </row>
    <row r="144122" spans="49:49" x14ac:dyDescent="0.3">
      <c r="AW144122"/>
    </row>
    <row r="144181" spans="49:49" x14ac:dyDescent="0.3">
      <c r="AW144181"/>
    </row>
    <row r="144182" spans="49:49" x14ac:dyDescent="0.3">
      <c r="AW144182"/>
    </row>
    <row r="144241" spans="49:49" x14ac:dyDescent="0.3">
      <c r="AW144241"/>
    </row>
    <row r="144242" spans="49:49" x14ac:dyDescent="0.3">
      <c r="AW144242"/>
    </row>
    <row r="144301" spans="49:49" x14ac:dyDescent="0.3">
      <c r="AW144301"/>
    </row>
    <row r="144302" spans="49:49" x14ac:dyDescent="0.3">
      <c r="AW144302"/>
    </row>
    <row r="144361" spans="49:49" x14ac:dyDescent="0.3">
      <c r="AW144361"/>
    </row>
    <row r="144362" spans="49:49" x14ac:dyDescent="0.3">
      <c r="AW144362"/>
    </row>
    <row r="144421" spans="49:49" x14ac:dyDescent="0.3">
      <c r="AW144421"/>
    </row>
    <row r="144422" spans="49:49" x14ac:dyDescent="0.3">
      <c r="AW144422"/>
    </row>
    <row r="144481" spans="49:49" x14ac:dyDescent="0.3">
      <c r="AW144481"/>
    </row>
    <row r="144482" spans="49:49" x14ac:dyDescent="0.3">
      <c r="AW144482"/>
    </row>
    <row r="144541" spans="49:49" x14ac:dyDescent="0.3">
      <c r="AW144541"/>
    </row>
    <row r="144542" spans="49:49" x14ac:dyDescent="0.3">
      <c r="AW144542"/>
    </row>
    <row r="144601" spans="49:49" x14ac:dyDescent="0.3">
      <c r="AW144601"/>
    </row>
    <row r="144602" spans="49:49" x14ac:dyDescent="0.3">
      <c r="AW144602"/>
    </row>
    <row r="144661" spans="49:49" x14ac:dyDescent="0.3">
      <c r="AW144661"/>
    </row>
    <row r="144662" spans="49:49" x14ac:dyDescent="0.3">
      <c r="AW144662"/>
    </row>
    <row r="144721" spans="49:49" x14ac:dyDescent="0.3">
      <c r="AW144721"/>
    </row>
    <row r="144722" spans="49:49" x14ac:dyDescent="0.3">
      <c r="AW144722"/>
    </row>
    <row r="144781" spans="49:49" x14ac:dyDescent="0.3">
      <c r="AW144781"/>
    </row>
    <row r="144782" spans="49:49" x14ac:dyDescent="0.3">
      <c r="AW144782"/>
    </row>
    <row r="144841" spans="49:49" x14ac:dyDescent="0.3">
      <c r="AW144841"/>
    </row>
    <row r="144842" spans="49:49" x14ac:dyDescent="0.3">
      <c r="AW144842"/>
    </row>
    <row r="144901" spans="49:49" x14ac:dyDescent="0.3">
      <c r="AW144901"/>
    </row>
    <row r="144902" spans="49:49" x14ac:dyDescent="0.3">
      <c r="AW144902"/>
    </row>
    <row r="144961" spans="49:49" x14ac:dyDescent="0.3">
      <c r="AW144961"/>
    </row>
    <row r="144962" spans="49:49" x14ac:dyDescent="0.3">
      <c r="AW144962"/>
    </row>
    <row r="145021" spans="49:49" x14ac:dyDescent="0.3">
      <c r="AW145021"/>
    </row>
    <row r="145022" spans="49:49" x14ac:dyDescent="0.3">
      <c r="AW145022"/>
    </row>
    <row r="145081" spans="49:49" x14ac:dyDescent="0.3">
      <c r="AW145081"/>
    </row>
    <row r="145082" spans="49:49" x14ac:dyDescent="0.3">
      <c r="AW145082"/>
    </row>
    <row r="145141" spans="49:49" x14ac:dyDescent="0.3">
      <c r="AW145141"/>
    </row>
    <row r="145142" spans="49:49" x14ac:dyDescent="0.3">
      <c r="AW145142"/>
    </row>
    <row r="145201" spans="49:49" x14ac:dyDescent="0.3">
      <c r="AW145201"/>
    </row>
    <row r="145202" spans="49:49" x14ac:dyDescent="0.3">
      <c r="AW145202"/>
    </row>
    <row r="145261" spans="49:49" x14ac:dyDescent="0.3">
      <c r="AW145261"/>
    </row>
    <row r="145262" spans="49:49" x14ac:dyDescent="0.3">
      <c r="AW145262"/>
    </row>
    <row r="145321" spans="49:49" x14ac:dyDescent="0.3">
      <c r="AW145321"/>
    </row>
    <row r="145322" spans="49:49" x14ac:dyDescent="0.3">
      <c r="AW145322"/>
    </row>
    <row r="145381" spans="49:49" x14ac:dyDescent="0.3">
      <c r="AW145381"/>
    </row>
    <row r="145382" spans="49:49" x14ac:dyDescent="0.3">
      <c r="AW145382"/>
    </row>
    <row r="145441" spans="49:49" x14ac:dyDescent="0.3">
      <c r="AW145441"/>
    </row>
    <row r="145442" spans="49:49" x14ac:dyDescent="0.3">
      <c r="AW145442"/>
    </row>
    <row r="145501" spans="49:49" x14ac:dyDescent="0.3">
      <c r="AW145501"/>
    </row>
    <row r="145502" spans="49:49" x14ac:dyDescent="0.3">
      <c r="AW145502"/>
    </row>
    <row r="145561" spans="49:49" x14ac:dyDescent="0.3">
      <c r="AW145561"/>
    </row>
    <row r="145562" spans="49:49" x14ac:dyDescent="0.3">
      <c r="AW145562"/>
    </row>
    <row r="145621" spans="49:49" x14ac:dyDescent="0.3">
      <c r="AW145621"/>
    </row>
    <row r="145622" spans="49:49" x14ac:dyDescent="0.3">
      <c r="AW145622"/>
    </row>
    <row r="145681" spans="49:49" x14ac:dyDescent="0.3">
      <c r="AW145681"/>
    </row>
    <row r="145682" spans="49:49" x14ac:dyDescent="0.3">
      <c r="AW145682"/>
    </row>
    <row r="145741" spans="49:49" x14ac:dyDescent="0.3">
      <c r="AW145741"/>
    </row>
    <row r="145742" spans="49:49" x14ac:dyDescent="0.3">
      <c r="AW145742"/>
    </row>
    <row r="145801" spans="49:49" x14ac:dyDescent="0.3">
      <c r="AW145801"/>
    </row>
    <row r="145802" spans="49:49" x14ac:dyDescent="0.3">
      <c r="AW145802"/>
    </row>
    <row r="145861" spans="49:49" x14ac:dyDescent="0.3">
      <c r="AW145861"/>
    </row>
    <row r="145862" spans="49:49" x14ac:dyDescent="0.3">
      <c r="AW145862"/>
    </row>
    <row r="145921" spans="49:49" x14ac:dyDescent="0.3">
      <c r="AW145921"/>
    </row>
    <row r="145922" spans="49:49" x14ac:dyDescent="0.3">
      <c r="AW145922"/>
    </row>
    <row r="145981" spans="49:49" x14ac:dyDescent="0.3">
      <c r="AW145981"/>
    </row>
    <row r="145982" spans="49:49" x14ac:dyDescent="0.3">
      <c r="AW145982"/>
    </row>
    <row r="146041" spans="49:49" x14ac:dyDescent="0.3">
      <c r="AW146041"/>
    </row>
    <row r="146042" spans="49:49" x14ac:dyDescent="0.3">
      <c r="AW146042"/>
    </row>
    <row r="146101" spans="49:49" x14ac:dyDescent="0.3">
      <c r="AW146101"/>
    </row>
    <row r="146102" spans="49:49" x14ac:dyDescent="0.3">
      <c r="AW146102"/>
    </row>
    <row r="146161" spans="49:49" x14ac:dyDescent="0.3">
      <c r="AW146161"/>
    </row>
    <row r="146162" spans="49:49" x14ac:dyDescent="0.3">
      <c r="AW146162"/>
    </row>
    <row r="146221" spans="49:49" x14ac:dyDescent="0.3">
      <c r="AW146221"/>
    </row>
    <row r="146222" spans="49:49" x14ac:dyDescent="0.3">
      <c r="AW146222"/>
    </row>
    <row r="146281" spans="49:49" x14ac:dyDescent="0.3">
      <c r="AW146281"/>
    </row>
    <row r="146282" spans="49:49" x14ac:dyDescent="0.3">
      <c r="AW146282"/>
    </row>
    <row r="146341" spans="49:49" x14ac:dyDescent="0.3">
      <c r="AW146341"/>
    </row>
    <row r="146342" spans="49:49" x14ac:dyDescent="0.3">
      <c r="AW146342"/>
    </row>
    <row r="146401" spans="49:49" x14ac:dyDescent="0.3">
      <c r="AW146401"/>
    </row>
    <row r="146402" spans="49:49" x14ac:dyDescent="0.3">
      <c r="AW146402"/>
    </row>
    <row r="146461" spans="49:49" x14ac:dyDescent="0.3">
      <c r="AW146461"/>
    </row>
    <row r="146462" spans="49:49" x14ac:dyDescent="0.3">
      <c r="AW146462"/>
    </row>
    <row r="146521" spans="49:49" x14ac:dyDescent="0.3">
      <c r="AW146521"/>
    </row>
    <row r="146522" spans="49:49" x14ac:dyDescent="0.3">
      <c r="AW146522"/>
    </row>
    <row r="146581" spans="49:49" x14ac:dyDescent="0.3">
      <c r="AW146581"/>
    </row>
    <row r="146582" spans="49:49" x14ac:dyDescent="0.3">
      <c r="AW146582"/>
    </row>
    <row r="146641" spans="49:49" x14ac:dyDescent="0.3">
      <c r="AW146641"/>
    </row>
    <row r="146642" spans="49:49" x14ac:dyDescent="0.3">
      <c r="AW146642"/>
    </row>
    <row r="146701" spans="49:49" x14ac:dyDescent="0.3">
      <c r="AW146701"/>
    </row>
    <row r="146702" spans="49:49" x14ac:dyDescent="0.3">
      <c r="AW146702"/>
    </row>
    <row r="146761" spans="49:49" x14ac:dyDescent="0.3">
      <c r="AW146761"/>
    </row>
    <row r="146762" spans="49:49" x14ac:dyDescent="0.3">
      <c r="AW146762"/>
    </row>
    <row r="146821" spans="49:49" x14ac:dyDescent="0.3">
      <c r="AW146821"/>
    </row>
    <row r="146822" spans="49:49" x14ac:dyDescent="0.3">
      <c r="AW146822"/>
    </row>
    <row r="146881" spans="49:49" x14ac:dyDescent="0.3">
      <c r="AW146881"/>
    </row>
    <row r="146882" spans="49:49" x14ac:dyDescent="0.3">
      <c r="AW146882"/>
    </row>
    <row r="146941" spans="49:49" x14ac:dyDescent="0.3">
      <c r="AW146941"/>
    </row>
    <row r="146942" spans="49:49" x14ac:dyDescent="0.3">
      <c r="AW146942"/>
    </row>
    <row r="147001" spans="49:49" x14ac:dyDescent="0.3">
      <c r="AW147001"/>
    </row>
    <row r="147002" spans="49:49" x14ac:dyDescent="0.3">
      <c r="AW147002"/>
    </row>
    <row r="147061" spans="49:49" x14ac:dyDescent="0.3">
      <c r="AW147061"/>
    </row>
    <row r="147062" spans="49:49" x14ac:dyDescent="0.3">
      <c r="AW147062"/>
    </row>
    <row r="147121" spans="49:49" x14ac:dyDescent="0.3">
      <c r="AW147121"/>
    </row>
    <row r="147122" spans="49:49" x14ac:dyDescent="0.3">
      <c r="AW147122"/>
    </row>
    <row r="147181" spans="49:49" x14ac:dyDescent="0.3">
      <c r="AW147181"/>
    </row>
    <row r="147182" spans="49:49" x14ac:dyDescent="0.3">
      <c r="AW147182"/>
    </row>
    <row r="147241" spans="49:49" x14ac:dyDescent="0.3">
      <c r="AW147241"/>
    </row>
    <row r="147242" spans="49:49" x14ac:dyDescent="0.3">
      <c r="AW147242"/>
    </row>
    <row r="147301" spans="49:49" x14ac:dyDescent="0.3">
      <c r="AW147301"/>
    </row>
    <row r="147302" spans="49:49" x14ac:dyDescent="0.3">
      <c r="AW147302"/>
    </row>
    <row r="147361" spans="49:49" x14ac:dyDescent="0.3">
      <c r="AW147361"/>
    </row>
    <row r="147362" spans="49:49" x14ac:dyDescent="0.3">
      <c r="AW147362"/>
    </row>
    <row r="147421" spans="49:49" x14ac:dyDescent="0.3">
      <c r="AW147421"/>
    </row>
    <row r="147422" spans="49:49" x14ac:dyDescent="0.3">
      <c r="AW147422"/>
    </row>
    <row r="147481" spans="49:49" x14ac:dyDescent="0.3">
      <c r="AW147481"/>
    </row>
    <row r="147482" spans="49:49" x14ac:dyDescent="0.3">
      <c r="AW147482"/>
    </row>
    <row r="147541" spans="49:49" x14ac:dyDescent="0.3">
      <c r="AW147541"/>
    </row>
    <row r="147542" spans="49:49" x14ac:dyDescent="0.3">
      <c r="AW147542"/>
    </row>
    <row r="147601" spans="49:49" x14ac:dyDescent="0.3">
      <c r="AW147601"/>
    </row>
    <row r="147602" spans="49:49" x14ac:dyDescent="0.3">
      <c r="AW147602"/>
    </row>
    <row r="147661" spans="49:49" x14ac:dyDescent="0.3">
      <c r="AW147661"/>
    </row>
    <row r="147662" spans="49:49" x14ac:dyDescent="0.3">
      <c r="AW147662"/>
    </row>
    <row r="147721" spans="49:49" x14ac:dyDescent="0.3">
      <c r="AW147721"/>
    </row>
    <row r="147722" spans="49:49" x14ac:dyDescent="0.3">
      <c r="AW147722"/>
    </row>
    <row r="147781" spans="49:49" x14ac:dyDescent="0.3">
      <c r="AW147781"/>
    </row>
    <row r="147782" spans="49:49" x14ac:dyDescent="0.3">
      <c r="AW147782"/>
    </row>
    <row r="147841" spans="49:49" x14ac:dyDescent="0.3">
      <c r="AW147841"/>
    </row>
    <row r="147842" spans="49:49" x14ac:dyDescent="0.3">
      <c r="AW147842"/>
    </row>
    <row r="147901" spans="49:49" x14ac:dyDescent="0.3">
      <c r="AW147901"/>
    </row>
    <row r="147902" spans="49:49" x14ac:dyDescent="0.3">
      <c r="AW147902"/>
    </row>
    <row r="147961" spans="49:49" x14ac:dyDescent="0.3">
      <c r="AW147961"/>
    </row>
    <row r="147962" spans="49:49" x14ac:dyDescent="0.3">
      <c r="AW147962"/>
    </row>
    <row r="148021" spans="49:49" x14ac:dyDescent="0.3">
      <c r="AW148021"/>
    </row>
    <row r="148022" spans="49:49" x14ac:dyDescent="0.3">
      <c r="AW148022"/>
    </row>
    <row r="148081" spans="49:49" x14ac:dyDescent="0.3">
      <c r="AW148081"/>
    </row>
    <row r="148082" spans="49:49" x14ac:dyDescent="0.3">
      <c r="AW148082"/>
    </row>
    <row r="148141" spans="49:49" x14ac:dyDescent="0.3">
      <c r="AW148141"/>
    </row>
    <row r="148142" spans="49:49" x14ac:dyDescent="0.3">
      <c r="AW148142"/>
    </row>
    <row r="148201" spans="49:49" x14ac:dyDescent="0.3">
      <c r="AW148201"/>
    </row>
    <row r="148202" spans="49:49" x14ac:dyDescent="0.3">
      <c r="AW148202"/>
    </row>
    <row r="148261" spans="49:49" x14ac:dyDescent="0.3">
      <c r="AW148261"/>
    </row>
    <row r="148262" spans="49:49" x14ac:dyDescent="0.3">
      <c r="AW148262"/>
    </row>
    <row r="148321" spans="49:49" x14ac:dyDescent="0.3">
      <c r="AW148321"/>
    </row>
    <row r="148322" spans="49:49" x14ac:dyDescent="0.3">
      <c r="AW148322"/>
    </row>
    <row r="148381" spans="49:49" x14ac:dyDescent="0.3">
      <c r="AW148381"/>
    </row>
    <row r="148382" spans="49:49" x14ac:dyDescent="0.3">
      <c r="AW148382"/>
    </row>
    <row r="148441" spans="49:49" x14ac:dyDescent="0.3">
      <c r="AW148441"/>
    </row>
    <row r="148442" spans="49:49" x14ac:dyDescent="0.3">
      <c r="AW148442"/>
    </row>
    <row r="148501" spans="49:49" x14ac:dyDescent="0.3">
      <c r="AW148501"/>
    </row>
    <row r="148502" spans="49:49" x14ac:dyDescent="0.3">
      <c r="AW148502"/>
    </row>
    <row r="148561" spans="49:49" x14ac:dyDescent="0.3">
      <c r="AW148561"/>
    </row>
    <row r="148562" spans="49:49" x14ac:dyDescent="0.3">
      <c r="AW148562"/>
    </row>
    <row r="148621" spans="49:49" x14ac:dyDescent="0.3">
      <c r="AW148621"/>
    </row>
    <row r="148622" spans="49:49" x14ac:dyDescent="0.3">
      <c r="AW148622"/>
    </row>
    <row r="148681" spans="49:49" x14ac:dyDescent="0.3">
      <c r="AW148681"/>
    </row>
    <row r="148682" spans="49:49" x14ac:dyDescent="0.3">
      <c r="AW148682"/>
    </row>
    <row r="148741" spans="49:49" x14ac:dyDescent="0.3">
      <c r="AW148741"/>
    </row>
    <row r="148742" spans="49:49" x14ac:dyDescent="0.3">
      <c r="AW148742"/>
    </row>
    <row r="148801" spans="49:49" x14ac:dyDescent="0.3">
      <c r="AW148801"/>
    </row>
    <row r="148802" spans="49:49" x14ac:dyDescent="0.3">
      <c r="AW148802"/>
    </row>
    <row r="148861" spans="49:49" x14ac:dyDescent="0.3">
      <c r="AW148861"/>
    </row>
    <row r="148862" spans="49:49" x14ac:dyDescent="0.3">
      <c r="AW148862"/>
    </row>
    <row r="148921" spans="49:49" x14ac:dyDescent="0.3">
      <c r="AW148921"/>
    </row>
    <row r="148922" spans="49:49" x14ac:dyDescent="0.3">
      <c r="AW148922"/>
    </row>
    <row r="148981" spans="49:49" x14ac:dyDescent="0.3">
      <c r="AW148981"/>
    </row>
    <row r="148982" spans="49:49" x14ac:dyDescent="0.3">
      <c r="AW148982"/>
    </row>
    <row r="149041" spans="49:49" x14ac:dyDescent="0.3">
      <c r="AW149041"/>
    </row>
    <row r="149042" spans="49:49" x14ac:dyDescent="0.3">
      <c r="AW149042"/>
    </row>
    <row r="149101" spans="49:49" x14ac:dyDescent="0.3">
      <c r="AW149101"/>
    </row>
    <row r="149102" spans="49:49" x14ac:dyDescent="0.3">
      <c r="AW149102"/>
    </row>
    <row r="149161" spans="49:49" x14ac:dyDescent="0.3">
      <c r="AW149161"/>
    </row>
    <row r="149162" spans="49:49" x14ac:dyDescent="0.3">
      <c r="AW149162"/>
    </row>
    <row r="149221" spans="49:49" x14ac:dyDescent="0.3">
      <c r="AW149221"/>
    </row>
    <row r="149222" spans="49:49" x14ac:dyDescent="0.3">
      <c r="AW149222"/>
    </row>
    <row r="149281" spans="49:49" x14ac:dyDescent="0.3">
      <c r="AW149281"/>
    </row>
    <row r="149282" spans="49:49" x14ac:dyDescent="0.3">
      <c r="AW149282"/>
    </row>
    <row r="149341" spans="49:49" x14ac:dyDescent="0.3">
      <c r="AW149341"/>
    </row>
    <row r="149342" spans="49:49" x14ac:dyDescent="0.3">
      <c r="AW149342"/>
    </row>
    <row r="149401" spans="49:49" x14ac:dyDescent="0.3">
      <c r="AW149401"/>
    </row>
    <row r="149402" spans="49:49" x14ac:dyDescent="0.3">
      <c r="AW149402"/>
    </row>
    <row r="149461" spans="49:49" x14ac:dyDescent="0.3">
      <c r="AW149461"/>
    </row>
    <row r="149462" spans="49:49" x14ac:dyDescent="0.3">
      <c r="AW149462"/>
    </row>
    <row r="149521" spans="49:49" x14ac:dyDescent="0.3">
      <c r="AW149521"/>
    </row>
    <row r="149522" spans="49:49" x14ac:dyDescent="0.3">
      <c r="AW149522"/>
    </row>
    <row r="149581" spans="49:49" x14ac:dyDescent="0.3">
      <c r="AW149581"/>
    </row>
    <row r="149582" spans="49:49" x14ac:dyDescent="0.3">
      <c r="AW149582"/>
    </row>
    <row r="149641" spans="49:49" x14ac:dyDescent="0.3">
      <c r="AW149641"/>
    </row>
    <row r="149642" spans="49:49" x14ac:dyDescent="0.3">
      <c r="AW149642"/>
    </row>
    <row r="149701" spans="49:49" x14ac:dyDescent="0.3">
      <c r="AW149701"/>
    </row>
    <row r="149702" spans="49:49" x14ac:dyDescent="0.3">
      <c r="AW149702"/>
    </row>
    <row r="149761" spans="49:49" x14ac:dyDescent="0.3">
      <c r="AW149761"/>
    </row>
    <row r="149762" spans="49:49" x14ac:dyDescent="0.3">
      <c r="AW149762"/>
    </row>
    <row r="149821" spans="49:49" x14ac:dyDescent="0.3">
      <c r="AW149821"/>
    </row>
    <row r="149822" spans="49:49" x14ac:dyDescent="0.3">
      <c r="AW149822"/>
    </row>
    <row r="149881" spans="49:49" x14ac:dyDescent="0.3">
      <c r="AW149881"/>
    </row>
    <row r="149882" spans="49:49" x14ac:dyDescent="0.3">
      <c r="AW149882"/>
    </row>
    <row r="149941" spans="49:49" x14ac:dyDescent="0.3">
      <c r="AW149941"/>
    </row>
    <row r="149942" spans="49:49" x14ac:dyDescent="0.3">
      <c r="AW149942"/>
    </row>
    <row r="150001" spans="49:49" x14ac:dyDescent="0.3">
      <c r="AW150001"/>
    </row>
    <row r="150002" spans="49:49" x14ac:dyDescent="0.3">
      <c r="AW150002"/>
    </row>
    <row r="150061" spans="49:49" x14ac:dyDescent="0.3">
      <c r="AW150061"/>
    </row>
    <row r="150062" spans="49:49" x14ac:dyDescent="0.3">
      <c r="AW150062"/>
    </row>
    <row r="150121" spans="49:49" x14ac:dyDescent="0.3">
      <c r="AW150121"/>
    </row>
    <row r="150122" spans="49:49" x14ac:dyDescent="0.3">
      <c r="AW150122"/>
    </row>
    <row r="150181" spans="49:49" x14ac:dyDescent="0.3">
      <c r="AW150181"/>
    </row>
    <row r="150182" spans="49:49" x14ac:dyDescent="0.3">
      <c r="AW150182"/>
    </row>
    <row r="150241" spans="49:49" x14ac:dyDescent="0.3">
      <c r="AW150241"/>
    </row>
    <row r="150242" spans="49:49" x14ac:dyDescent="0.3">
      <c r="AW150242"/>
    </row>
    <row r="150301" spans="49:49" x14ac:dyDescent="0.3">
      <c r="AW150301"/>
    </row>
    <row r="150302" spans="49:49" x14ac:dyDescent="0.3">
      <c r="AW150302"/>
    </row>
    <row r="150361" spans="49:49" x14ac:dyDescent="0.3">
      <c r="AW150361"/>
    </row>
    <row r="150362" spans="49:49" x14ac:dyDescent="0.3">
      <c r="AW150362"/>
    </row>
    <row r="150421" spans="49:49" x14ac:dyDescent="0.3">
      <c r="AW150421"/>
    </row>
    <row r="150422" spans="49:49" x14ac:dyDescent="0.3">
      <c r="AW150422"/>
    </row>
    <row r="150481" spans="49:49" x14ac:dyDescent="0.3">
      <c r="AW150481"/>
    </row>
    <row r="150482" spans="49:49" x14ac:dyDescent="0.3">
      <c r="AW150482"/>
    </row>
    <row r="150541" spans="49:49" x14ac:dyDescent="0.3">
      <c r="AW150541"/>
    </row>
    <row r="150542" spans="49:49" x14ac:dyDescent="0.3">
      <c r="AW150542"/>
    </row>
    <row r="150601" spans="49:49" x14ac:dyDescent="0.3">
      <c r="AW150601"/>
    </row>
    <row r="150602" spans="49:49" x14ac:dyDescent="0.3">
      <c r="AW150602"/>
    </row>
    <row r="150661" spans="49:49" x14ac:dyDescent="0.3">
      <c r="AW150661"/>
    </row>
    <row r="150662" spans="49:49" x14ac:dyDescent="0.3">
      <c r="AW150662"/>
    </row>
    <row r="150721" spans="49:49" x14ac:dyDescent="0.3">
      <c r="AW150721"/>
    </row>
    <row r="150722" spans="49:49" x14ac:dyDescent="0.3">
      <c r="AW150722"/>
    </row>
    <row r="150781" spans="49:49" x14ac:dyDescent="0.3">
      <c r="AW150781"/>
    </row>
    <row r="150782" spans="49:49" x14ac:dyDescent="0.3">
      <c r="AW150782"/>
    </row>
    <row r="150841" spans="49:49" x14ac:dyDescent="0.3">
      <c r="AW150841"/>
    </row>
    <row r="150842" spans="49:49" x14ac:dyDescent="0.3">
      <c r="AW150842"/>
    </row>
    <row r="150901" spans="49:49" x14ac:dyDescent="0.3">
      <c r="AW150901"/>
    </row>
    <row r="150902" spans="49:49" x14ac:dyDescent="0.3">
      <c r="AW150902"/>
    </row>
    <row r="150961" spans="49:49" x14ac:dyDescent="0.3">
      <c r="AW150961"/>
    </row>
    <row r="150962" spans="49:49" x14ac:dyDescent="0.3">
      <c r="AW150962"/>
    </row>
    <row r="151021" spans="49:49" x14ac:dyDescent="0.3">
      <c r="AW151021"/>
    </row>
    <row r="151022" spans="49:49" x14ac:dyDescent="0.3">
      <c r="AW151022"/>
    </row>
    <row r="151081" spans="49:49" x14ac:dyDescent="0.3">
      <c r="AW151081"/>
    </row>
    <row r="151082" spans="49:49" x14ac:dyDescent="0.3">
      <c r="AW151082"/>
    </row>
    <row r="151141" spans="49:49" x14ac:dyDescent="0.3">
      <c r="AW151141"/>
    </row>
    <row r="151142" spans="49:49" x14ac:dyDescent="0.3">
      <c r="AW151142"/>
    </row>
    <row r="151201" spans="49:49" x14ac:dyDescent="0.3">
      <c r="AW151201"/>
    </row>
    <row r="151202" spans="49:49" x14ac:dyDescent="0.3">
      <c r="AW151202"/>
    </row>
    <row r="151261" spans="49:49" x14ac:dyDescent="0.3">
      <c r="AW151261"/>
    </row>
    <row r="151262" spans="49:49" x14ac:dyDescent="0.3">
      <c r="AW151262"/>
    </row>
    <row r="151321" spans="49:49" x14ac:dyDescent="0.3">
      <c r="AW151321"/>
    </row>
    <row r="151322" spans="49:49" x14ac:dyDescent="0.3">
      <c r="AW151322"/>
    </row>
    <row r="151381" spans="49:49" x14ac:dyDescent="0.3">
      <c r="AW151381"/>
    </row>
    <row r="151382" spans="49:49" x14ac:dyDescent="0.3">
      <c r="AW151382"/>
    </row>
    <row r="151441" spans="49:49" x14ac:dyDescent="0.3">
      <c r="AW151441"/>
    </row>
    <row r="151442" spans="49:49" x14ac:dyDescent="0.3">
      <c r="AW151442"/>
    </row>
    <row r="151501" spans="49:49" x14ac:dyDescent="0.3">
      <c r="AW151501"/>
    </row>
    <row r="151502" spans="49:49" x14ac:dyDescent="0.3">
      <c r="AW151502"/>
    </row>
    <row r="151561" spans="49:49" x14ac:dyDescent="0.3">
      <c r="AW151561"/>
    </row>
    <row r="151562" spans="49:49" x14ac:dyDescent="0.3">
      <c r="AW151562"/>
    </row>
    <row r="151621" spans="49:49" x14ac:dyDescent="0.3">
      <c r="AW151621"/>
    </row>
    <row r="151622" spans="49:49" x14ac:dyDescent="0.3">
      <c r="AW151622"/>
    </row>
    <row r="151681" spans="49:49" x14ac:dyDescent="0.3">
      <c r="AW151681"/>
    </row>
    <row r="151682" spans="49:49" x14ac:dyDescent="0.3">
      <c r="AW151682"/>
    </row>
    <row r="151741" spans="49:49" x14ac:dyDescent="0.3">
      <c r="AW151741"/>
    </row>
    <row r="151742" spans="49:49" x14ac:dyDescent="0.3">
      <c r="AW151742"/>
    </row>
    <row r="151801" spans="49:49" x14ac:dyDescent="0.3">
      <c r="AW151801"/>
    </row>
    <row r="151802" spans="49:49" x14ac:dyDescent="0.3">
      <c r="AW151802"/>
    </row>
    <row r="151861" spans="49:49" x14ac:dyDescent="0.3">
      <c r="AW151861"/>
    </row>
    <row r="151862" spans="49:49" x14ac:dyDescent="0.3">
      <c r="AW151862"/>
    </row>
    <row r="151921" spans="49:49" x14ac:dyDescent="0.3">
      <c r="AW151921"/>
    </row>
    <row r="151922" spans="49:49" x14ac:dyDescent="0.3">
      <c r="AW151922"/>
    </row>
    <row r="151981" spans="49:49" x14ac:dyDescent="0.3">
      <c r="AW151981"/>
    </row>
    <row r="151982" spans="49:49" x14ac:dyDescent="0.3">
      <c r="AW151982"/>
    </row>
    <row r="152041" spans="49:49" x14ac:dyDescent="0.3">
      <c r="AW152041"/>
    </row>
    <row r="152042" spans="49:49" x14ac:dyDescent="0.3">
      <c r="AW152042"/>
    </row>
    <row r="152101" spans="49:49" x14ac:dyDescent="0.3">
      <c r="AW152101"/>
    </row>
    <row r="152102" spans="49:49" x14ac:dyDescent="0.3">
      <c r="AW152102"/>
    </row>
    <row r="152161" spans="49:49" x14ac:dyDescent="0.3">
      <c r="AW152161"/>
    </row>
    <row r="152162" spans="49:49" x14ac:dyDescent="0.3">
      <c r="AW152162"/>
    </row>
    <row r="152221" spans="49:49" x14ac:dyDescent="0.3">
      <c r="AW152221"/>
    </row>
    <row r="152222" spans="49:49" x14ac:dyDescent="0.3">
      <c r="AW152222"/>
    </row>
    <row r="152281" spans="49:49" x14ac:dyDescent="0.3">
      <c r="AW152281"/>
    </row>
    <row r="152282" spans="49:49" x14ac:dyDescent="0.3">
      <c r="AW152282"/>
    </row>
    <row r="152341" spans="49:49" x14ac:dyDescent="0.3">
      <c r="AW152341"/>
    </row>
    <row r="152342" spans="49:49" x14ac:dyDescent="0.3">
      <c r="AW152342"/>
    </row>
    <row r="152401" spans="49:49" x14ac:dyDescent="0.3">
      <c r="AW152401"/>
    </row>
    <row r="152402" spans="49:49" x14ac:dyDescent="0.3">
      <c r="AW152402"/>
    </row>
    <row r="152461" spans="49:49" x14ac:dyDescent="0.3">
      <c r="AW152461"/>
    </row>
    <row r="152462" spans="49:49" x14ac:dyDescent="0.3">
      <c r="AW152462"/>
    </row>
    <row r="152521" spans="49:49" x14ac:dyDescent="0.3">
      <c r="AW152521"/>
    </row>
    <row r="152522" spans="49:49" x14ac:dyDescent="0.3">
      <c r="AW152522"/>
    </row>
    <row r="152581" spans="49:49" x14ac:dyDescent="0.3">
      <c r="AW152581"/>
    </row>
    <row r="152582" spans="49:49" x14ac:dyDescent="0.3">
      <c r="AW152582"/>
    </row>
    <row r="152641" spans="49:49" x14ac:dyDescent="0.3">
      <c r="AW152641"/>
    </row>
    <row r="152642" spans="49:49" x14ac:dyDescent="0.3">
      <c r="AW152642"/>
    </row>
    <row r="152701" spans="49:49" x14ac:dyDescent="0.3">
      <c r="AW152701"/>
    </row>
    <row r="152702" spans="49:49" x14ac:dyDescent="0.3">
      <c r="AW152702"/>
    </row>
    <row r="152761" spans="49:49" x14ac:dyDescent="0.3">
      <c r="AW152761"/>
    </row>
    <row r="152762" spans="49:49" x14ac:dyDescent="0.3">
      <c r="AW152762"/>
    </row>
    <row r="152821" spans="49:49" x14ac:dyDescent="0.3">
      <c r="AW152821"/>
    </row>
    <row r="152822" spans="49:49" x14ac:dyDescent="0.3">
      <c r="AW152822"/>
    </row>
    <row r="152881" spans="49:49" x14ac:dyDescent="0.3">
      <c r="AW152881"/>
    </row>
    <row r="152882" spans="49:49" x14ac:dyDescent="0.3">
      <c r="AW152882"/>
    </row>
    <row r="152941" spans="49:49" x14ac:dyDescent="0.3">
      <c r="AW152941"/>
    </row>
    <row r="152942" spans="49:49" x14ac:dyDescent="0.3">
      <c r="AW152942"/>
    </row>
    <row r="153001" spans="49:49" x14ac:dyDescent="0.3">
      <c r="AW153001"/>
    </row>
    <row r="153002" spans="49:49" x14ac:dyDescent="0.3">
      <c r="AW153002"/>
    </row>
    <row r="153061" spans="49:49" x14ac:dyDescent="0.3">
      <c r="AW153061"/>
    </row>
    <row r="153062" spans="49:49" x14ac:dyDescent="0.3">
      <c r="AW153062"/>
    </row>
    <row r="153121" spans="49:49" x14ac:dyDescent="0.3">
      <c r="AW153121"/>
    </row>
    <row r="153122" spans="49:49" x14ac:dyDescent="0.3">
      <c r="AW153122"/>
    </row>
    <row r="153181" spans="49:49" x14ac:dyDescent="0.3">
      <c r="AW153181"/>
    </row>
    <row r="153182" spans="49:49" x14ac:dyDescent="0.3">
      <c r="AW153182"/>
    </row>
    <row r="153241" spans="49:49" x14ac:dyDescent="0.3">
      <c r="AW153241"/>
    </row>
    <row r="153242" spans="49:49" x14ac:dyDescent="0.3">
      <c r="AW153242"/>
    </row>
    <row r="153301" spans="49:49" x14ac:dyDescent="0.3">
      <c r="AW153301"/>
    </row>
    <row r="153302" spans="49:49" x14ac:dyDescent="0.3">
      <c r="AW153302"/>
    </row>
    <row r="153361" spans="49:49" x14ac:dyDescent="0.3">
      <c r="AW153361"/>
    </row>
    <row r="153362" spans="49:49" x14ac:dyDescent="0.3">
      <c r="AW153362"/>
    </row>
    <row r="153421" spans="49:49" x14ac:dyDescent="0.3">
      <c r="AW153421"/>
    </row>
    <row r="153422" spans="49:49" x14ac:dyDescent="0.3">
      <c r="AW153422"/>
    </row>
    <row r="153481" spans="49:49" x14ac:dyDescent="0.3">
      <c r="AW153481"/>
    </row>
    <row r="153482" spans="49:49" x14ac:dyDescent="0.3">
      <c r="AW153482"/>
    </row>
    <row r="153541" spans="49:49" x14ac:dyDescent="0.3">
      <c r="AW153541"/>
    </row>
    <row r="153542" spans="49:49" x14ac:dyDescent="0.3">
      <c r="AW153542"/>
    </row>
    <row r="153601" spans="49:49" x14ac:dyDescent="0.3">
      <c r="AW153601"/>
    </row>
    <row r="153602" spans="49:49" x14ac:dyDescent="0.3">
      <c r="AW153602"/>
    </row>
    <row r="153661" spans="49:49" x14ac:dyDescent="0.3">
      <c r="AW153661"/>
    </row>
    <row r="153662" spans="49:49" x14ac:dyDescent="0.3">
      <c r="AW153662"/>
    </row>
    <row r="153721" spans="49:49" x14ac:dyDescent="0.3">
      <c r="AW153721"/>
    </row>
    <row r="153722" spans="49:49" x14ac:dyDescent="0.3">
      <c r="AW153722"/>
    </row>
    <row r="153781" spans="49:49" x14ac:dyDescent="0.3">
      <c r="AW153781"/>
    </row>
    <row r="153782" spans="49:49" x14ac:dyDescent="0.3">
      <c r="AW153782"/>
    </row>
    <row r="153841" spans="49:49" x14ac:dyDescent="0.3">
      <c r="AW153841"/>
    </row>
    <row r="153842" spans="49:49" x14ac:dyDescent="0.3">
      <c r="AW153842"/>
    </row>
    <row r="153901" spans="49:49" x14ac:dyDescent="0.3">
      <c r="AW153901"/>
    </row>
    <row r="153902" spans="49:49" x14ac:dyDescent="0.3">
      <c r="AW153902"/>
    </row>
    <row r="153961" spans="49:49" x14ac:dyDescent="0.3">
      <c r="AW153961"/>
    </row>
    <row r="153962" spans="49:49" x14ac:dyDescent="0.3">
      <c r="AW153962"/>
    </row>
    <row r="154021" spans="49:49" x14ac:dyDescent="0.3">
      <c r="AW154021"/>
    </row>
    <row r="154022" spans="49:49" x14ac:dyDescent="0.3">
      <c r="AW154022"/>
    </row>
    <row r="154081" spans="49:49" x14ac:dyDescent="0.3">
      <c r="AW154081"/>
    </row>
    <row r="154082" spans="49:49" x14ac:dyDescent="0.3">
      <c r="AW154082"/>
    </row>
    <row r="154141" spans="49:49" x14ac:dyDescent="0.3">
      <c r="AW154141"/>
    </row>
    <row r="154142" spans="49:49" x14ac:dyDescent="0.3">
      <c r="AW154142"/>
    </row>
    <row r="154201" spans="49:49" x14ac:dyDescent="0.3">
      <c r="AW154201"/>
    </row>
    <row r="154202" spans="49:49" x14ac:dyDescent="0.3">
      <c r="AW154202"/>
    </row>
    <row r="154261" spans="49:49" x14ac:dyDescent="0.3">
      <c r="AW154261"/>
    </row>
    <row r="154262" spans="49:49" x14ac:dyDescent="0.3">
      <c r="AW154262"/>
    </row>
    <row r="154321" spans="49:49" x14ac:dyDescent="0.3">
      <c r="AW154321"/>
    </row>
    <row r="154322" spans="49:49" x14ac:dyDescent="0.3">
      <c r="AW154322"/>
    </row>
    <row r="154381" spans="49:49" x14ac:dyDescent="0.3">
      <c r="AW154381"/>
    </row>
    <row r="154382" spans="49:49" x14ac:dyDescent="0.3">
      <c r="AW154382"/>
    </row>
    <row r="154441" spans="49:49" x14ac:dyDescent="0.3">
      <c r="AW154441"/>
    </row>
    <row r="154442" spans="49:49" x14ac:dyDescent="0.3">
      <c r="AW154442"/>
    </row>
    <row r="154501" spans="49:49" x14ac:dyDescent="0.3">
      <c r="AW154501"/>
    </row>
    <row r="154502" spans="49:49" x14ac:dyDescent="0.3">
      <c r="AW154502"/>
    </row>
    <row r="154561" spans="49:49" x14ac:dyDescent="0.3">
      <c r="AW154561"/>
    </row>
    <row r="154562" spans="49:49" x14ac:dyDescent="0.3">
      <c r="AW154562"/>
    </row>
    <row r="154621" spans="49:49" x14ac:dyDescent="0.3">
      <c r="AW154621"/>
    </row>
    <row r="154622" spans="49:49" x14ac:dyDescent="0.3">
      <c r="AW154622"/>
    </row>
    <row r="154681" spans="49:49" x14ac:dyDescent="0.3">
      <c r="AW154681"/>
    </row>
    <row r="154682" spans="49:49" x14ac:dyDescent="0.3">
      <c r="AW154682"/>
    </row>
    <row r="154741" spans="49:49" x14ac:dyDescent="0.3">
      <c r="AW154741"/>
    </row>
    <row r="154742" spans="49:49" x14ac:dyDescent="0.3">
      <c r="AW154742"/>
    </row>
    <row r="154801" spans="49:49" x14ac:dyDescent="0.3">
      <c r="AW154801"/>
    </row>
    <row r="154802" spans="49:49" x14ac:dyDescent="0.3">
      <c r="AW154802"/>
    </row>
    <row r="154861" spans="49:49" x14ac:dyDescent="0.3">
      <c r="AW154861"/>
    </row>
    <row r="154862" spans="49:49" x14ac:dyDescent="0.3">
      <c r="AW154862"/>
    </row>
    <row r="154921" spans="49:49" x14ac:dyDescent="0.3">
      <c r="AW154921"/>
    </row>
    <row r="154922" spans="49:49" x14ac:dyDescent="0.3">
      <c r="AW154922"/>
    </row>
    <row r="154981" spans="49:49" x14ac:dyDescent="0.3">
      <c r="AW154981"/>
    </row>
    <row r="154982" spans="49:49" x14ac:dyDescent="0.3">
      <c r="AW154982"/>
    </row>
    <row r="155041" spans="49:49" x14ac:dyDescent="0.3">
      <c r="AW155041"/>
    </row>
    <row r="155042" spans="49:49" x14ac:dyDescent="0.3">
      <c r="AW155042"/>
    </row>
    <row r="155101" spans="49:49" x14ac:dyDescent="0.3">
      <c r="AW155101"/>
    </row>
    <row r="155102" spans="49:49" x14ac:dyDescent="0.3">
      <c r="AW155102"/>
    </row>
    <row r="155161" spans="49:49" x14ac:dyDescent="0.3">
      <c r="AW155161"/>
    </row>
    <row r="155162" spans="49:49" x14ac:dyDescent="0.3">
      <c r="AW155162"/>
    </row>
    <row r="155221" spans="49:49" x14ac:dyDescent="0.3">
      <c r="AW155221"/>
    </row>
    <row r="155222" spans="49:49" x14ac:dyDescent="0.3">
      <c r="AW155222"/>
    </row>
    <row r="155281" spans="49:49" x14ac:dyDescent="0.3">
      <c r="AW155281"/>
    </row>
    <row r="155282" spans="49:49" x14ac:dyDescent="0.3">
      <c r="AW155282"/>
    </row>
    <row r="155341" spans="49:49" x14ac:dyDescent="0.3">
      <c r="AW155341"/>
    </row>
    <row r="155342" spans="49:49" x14ac:dyDescent="0.3">
      <c r="AW155342"/>
    </row>
    <row r="155401" spans="49:49" x14ac:dyDescent="0.3">
      <c r="AW155401"/>
    </row>
    <row r="155402" spans="49:49" x14ac:dyDescent="0.3">
      <c r="AW155402"/>
    </row>
    <row r="155461" spans="49:49" x14ac:dyDescent="0.3">
      <c r="AW155461"/>
    </row>
    <row r="155462" spans="49:49" x14ac:dyDescent="0.3">
      <c r="AW155462"/>
    </row>
    <row r="155521" spans="49:49" x14ac:dyDescent="0.3">
      <c r="AW155521"/>
    </row>
    <row r="155522" spans="49:49" x14ac:dyDescent="0.3">
      <c r="AW155522"/>
    </row>
    <row r="155581" spans="49:49" x14ac:dyDescent="0.3">
      <c r="AW155581"/>
    </row>
    <row r="155582" spans="49:49" x14ac:dyDescent="0.3">
      <c r="AW155582"/>
    </row>
    <row r="155641" spans="49:49" x14ac:dyDescent="0.3">
      <c r="AW155641"/>
    </row>
    <row r="155642" spans="49:49" x14ac:dyDescent="0.3">
      <c r="AW155642"/>
    </row>
    <row r="155701" spans="49:49" x14ac:dyDescent="0.3">
      <c r="AW155701"/>
    </row>
    <row r="155702" spans="49:49" x14ac:dyDescent="0.3">
      <c r="AW155702"/>
    </row>
    <row r="155761" spans="49:49" x14ac:dyDescent="0.3">
      <c r="AW155761"/>
    </row>
    <row r="155762" spans="49:49" x14ac:dyDescent="0.3">
      <c r="AW155762"/>
    </row>
    <row r="155821" spans="49:49" x14ac:dyDescent="0.3">
      <c r="AW155821"/>
    </row>
    <row r="155822" spans="49:49" x14ac:dyDescent="0.3">
      <c r="AW155822"/>
    </row>
    <row r="155881" spans="49:49" x14ac:dyDescent="0.3">
      <c r="AW155881"/>
    </row>
    <row r="155882" spans="49:49" x14ac:dyDescent="0.3">
      <c r="AW155882"/>
    </row>
    <row r="155941" spans="49:49" x14ac:dyDescent="0.3">
      <c r="AW155941"/>
    </row>
    <row r="155942" spans="49:49" x14ac:dyDescent="0.3">
      <c r="AW155942"/>
    </row>
    <row r="156001" spans="49:49" x14ac:dyDescent="0.3">
      <c r="AW156001"/>
    </row>
    <row r="156002" spans="49:49" x14ac:dyDescent="0.3">
      <c r="AW156002"/>
    </row>
    <row r="156061" spans="49:49" x14ac:dyDescent="0.3">
      <c r="AW156061"/>
    </row>
    <row r="156062" spans="49:49" x14ac:dyDescent="0.3">
      <c r="AW156062"/>
    </row>
    <row r="156121" spans="49:49" x14ac:dyDescent="0.3">
      <c r="AW156121"/>
    </row>
    <row r="156122" spans="49:49" x14ac:dyDescent="0.3">
      <c r="AW156122"/>
    </row>
    <row r="156181" spans="49:49" x14ac:dyDescent="0.3">
      <c r="AW156181"/>
    </row>
    <row r="156182" spans="49:49" x14ac:dyDescent="0.3">
      <c r="AW156182"/>
    </row>
    <row r="156241" spans="49:49" x14ac:dyDescent="0.3">
      <c r="AW156241"/>
    </row>
    <row r="156242" spans="49:49" x14ac:dyDescent="0.3">
      <c r="AW156242"/>
    </row>
    <row r="156301" spans="49:49" x14ac:dyDescent="0.3">
      <c r="AW156301"/>
    </row>
    <row r="156302" spans="49:49" x14ac:dyDescent="0.3">
      <c r="AW156302"/>
    </row>
    <row r="156361" spans="49:49" x14ac:dyDescent="0.3">
      <c r="AW156361"/>
    </row>
    <row r="156362" spans="49:49" x14ac:dyDescent="0.3">
      <c r="AW156362"/>
    </row>
    <row r="156421" spans="49:49" x14ac:dyDescent="0.3">
      <c r="AW156421"/>
    </row>
    <row r="156422" spans="49:49" x14ac:dyDescent="0.3">
      <c r="AW156422"/>
    </row>
    <row r="156481" spans="49:49" x14ac:dyDescent="0.3">
      <c r="AW156481"/>
    </row>
    <row r="156482" spans="49:49" x14ac:dyDescent="0.3">
      <c r="AW156482"/>
    </row>
    <row r="156541" spans="49:49" x14ac:dyDescent="0.3">
      <c r="AW156541"/>
    </row>
    <row r="156542" spans="49:49" x14ac:dyDescent="0.3">
      <c r="AW156542"/>
    </row>
    <row r="156601" spans="49:49" x14ac:dyDescent="0.3">
      <c r="AW156601"/>
    </row>
    <row r="156602" spans="49:49" x14ac:dyDescent="0.3">
      <c r="AW156602"/>
    </row>
    <row r="156661" spans="49:49" x14ac:dyDescent="0.3">
      <c r="AW156661"/>
    </row>
    <row r="156662" spans="49:49" x14ac:dyDescent="0.3">
      <c r="AW156662"/>
    </row>
    <row r="156721" spans="49:49" x14ac:dyDescent="0.3">
      <c r="AW156721"/>
    </row>
    <row r="156722" spans="49:49" x14ac:dyDescent="0.3">
      <c r="AW156722"/>
    </row>
    <row r="156781" spans="49:49" x14ac:dyDescent="0.3">
      <c r="AW156781"/>
    </row>
    <row r="156782" spans="49:49" x14ac:dyDescent="0.3">
      <c r="AW156782"/>
    </row>
    <row r="156841" spans="49:49" x14ac:dyDescent="0.3">
      <c r="AW156841"/>
    </row>
    <row r="156842" spans="49:49" x14ac:dyDescent="0.3">
      <c r="AW156842"/>
    </row>
    <row r="156901" spans="49:49" x14ac:dyDescent="0.3">
      <c r="AW156901"/>
    </row>
    <row r="156902" spans="49:49" x14ac:dyDescent="0.3">
      <c r="AW156902"/>
    </row>
    <row r="156961" spans="49:49" x14ac:dyDescent="0.3">
      <c r="AW156961"/>
    </row>
    <row r="156962" spans="49:49" x14ac:dyDescent="0.3">
      <c r="AW156962"/>
    </row>
    <row r="157021" spans="49:49" x14ac:dyDescent="0.3">
      <c r="AW157021"/>
    </row>
    <row r="157022" spans="49:49" x14ac:dyDescent="0.3">
      <c r="AW157022"/>
    </row>
    <row r="157081" spans="49:49" x14ac:dyDescent="0.3">
      <c r="AW157081"/>
    </row>
    <row r="157082" spans="49:49" x14ac:dyDescent="0.3">
      <c r="AW157082"/>
    </row>
    <row r="157141" spans="49:49" x14ac:dyDescent="0.3">
      <c r="AW157141"/>
    </row>
    <row r="157142" spans="49:49" x14ac:dyDescent="0.3">
      <c r="AW157142"/>
    </row>
    <row r="157201" spans="49:49" x14ac:dyDescent="0.3">
      <c r="AW157201"/>
    </row>
    <row r="157202" spans="49:49" x14ac:dyDescent="0.3">
      <c r="AW157202"/>
    </row>
    <row r="157261" spans="49:49" x14ac:dyDescent="0.3">
      <c r="AW157261"/>
    </row>
    <row r="157262" spans="49:49" x14ac:dyDescent="0.3">
      <c r="AW157262"/>
    </row>
    <row r="157321" spans="49:49" x14ac:dyDescent="0.3">
      <c r="AW157321"/>
    </row>
    <row r="157322" spans="49:49" x14ac:dyDescent="0.3">
      <c r="AW157322"/>
    </row>
    <row r="157381" spans="49:49" x14ac:dyDescent="0.3">
      <c r="AW157381"/>
    </row>
    <row r="157382" spans="49:49" x14ac:dyDescent="0.3">
      <c r="AW157382"/>
    </row>
    <row r="157441" spans="49:49" x14ac:dyDescent="0.3">
      <c r="AW157441"/>
    </row>
    <row r="157442" spans="49:49" x14ac:dyDescent="0.3">
      <c r="AW157442"/>
    </row>
    <row r="157501" spans="49:49" x14ac:dyDescent="0.3">
      <c r="AW157501"/>
    </row>
    <row r="157502" spans="49:49" x14ac:dyDescent="0.3">
      <c r="AW157502"/>
    </row>
    <row r="157561" spans="49:49" x14ac:dyDescent="0.3">
      <c r="AW157561"/>
    </row>
    <row r="157562" spans="49:49" x14ac:dyDescent="0.3">
      <c r="AW157562"/>
    </row>
    <row r="157621" spans="49:49" x14ac:dyDescent="0.3">
      <c r="AW157621"/>
    </row>
    <row r="157622" spans="49:49" x14ac:dyDescent="0.3">
      <c r="AW157622"/>
    </row>
    <row r="157681" spans="49:49" x14ac:dyDescent="0.3">
      <c r="AW157681"/>
    </row>
    <row r="157682" spans="49:49" x14ac:dyDescent="0.3">
      <c r="AW157682"/>
    </row>
    <row r="157741" spans="49:49" x14ac:dyDescent="0.3">
      <c r="AW157741"/>
    </row>
    <row r="157742" spans="49:49" x14ac:dyDescent="0.3">
      <c r="AW157742"/>
    </row>
    <row r="157801" spans="49:49" x14ac:dyDescent="0.3">
      <c r="AW157801"/>
    </row>
    <row r="157802" spans="49:49" x14ac:dyDescent="0.3">
      <c r="AW157802"/>
    </row>
    <row r="157861" spans="49:49" x14ac:dyDescent="0.3">
      <c r="AW157861"/>
    </row>
    <row r="157862" spans="49:49" x14ac:dyDescent="0.3">
      <c r="AW157862"/>
    </row>
    <row r="157921" spans="49:49" x14ac:dyDescent="0.3">
      <c r="AW157921"/>
    </row>
    <row r="157922" spans="49:49" x14ac:dyDescent="0.3">
      <c r="AW157922"/>
    </row>
    <row r="157981" spans="49:49" x14ac:dyDescent="0.3">
      <c r="AW157981"/>
    </row>
    <row r="157982" spans="49:49" x14ac:dyDescent="0.3">
      <c r="AW157982"/>
    </row>
    <row r="158041" spans="49:49" x14ac:dyDescent="0.3">
      <c r="AW158041"/>
    </row>
    <row r="158042" spans="49:49" x14ac:dyDescent="0.3">
      <c r="AW158042"/>
    </row>
    <row r="158101" spans="49:49" x14ac:dyDescent="0.3">
      <c r="AW158101"/>
    </row>
    <row r="158102" spans="49:49" x14ac:dyDescent="0.3">
      <c r="AW158102"/>
    </row>
    <row r="158161" spans="49:49" x14ac:dyDescent="0.3">
      <c r="AW158161"/>
    </row>
    <row r="158162" spans="49:49" x14ac:dyDescent="0.3">
      <c r="AW158162"/>
    </row>
    <row r="158221" spans="49:49" x14ac:dyDescent="0.3">
      <c r="AW158221"/>
    </row>
    <row r="158222" spans="49:49" x14ac:dyDescent="0.3">
      <c r="AW158222"/>
    </row>
    <row r="158281" spans="49:49" x14ac:dyDescent="0.3">
      <c r="AW158281"/>
    </row>
    <row r="158282" spans="49:49" x14ac:dyDescent="0.3">
      <c r="AW158282"/>
    </row>
    <row r="158341" spans="49:49" x14ac:dyDescent="0.3">
      <c r="AW158341"/>
    </row>
    <row r="158342" spans="49:49" x14ac:dyDescent="0.3">
      <c r="AW158342"/>
    </row>
    <row r="158401" spans="49:49" x14ac:dyDescent="0.3">
      <c r="AW158401"/>
    </row>
    <row r="158402" spans="49:49" x14ac:dyDescent="0.3">
      <c r="AW158402"/>
    </row>
    <row r="158461" spans="49:49" x14ac:dyDescent="0.3">
      <c r="AW158461"/>
    </row>
    <row r="158462" spans="49:49" x14ac:dyDescent="0.3">
      <c r="AW158462"/>
    </row>
    <row r="158521" spans="49:49" x14ac:dyDescent="0.3">
      <c r="AW158521"/>
    </row>
    <row r="158522" spans="49:49" x14ac:dyDescent="0.3">
      <c r="AW158522"/>
    </row>
    <row r="158581" spans="49:49" x14ac:dyDescent="0.3">
      <c r="AW158581"/>
    </row>
    <row r="158582" spans="49:49" x14ac:dyDescent="0.3">
      <c r="AW158582"/>
    </row>
    <row r="158641" spans="49:49" x14ac:dyDescent="0.3">
      <c r="AW158641"/>
    </row>
    <row r="158642" spans="49:49" x14ac:dyDescent="0.3">
      <c r="AW158642"/>
    </row>
    <row r="158701" spans="49:49" x14ac:dyDescent="0.3">
      <c r="AW158701"/>
    </row>
    <row r="158702" spans="49:49" x14ac:dyDescent="0.3">
      <c r="AW158702"/>
    </row>
    <row r="158761" spans="49:49" x14ac:dyDescent="0.3">
      <c r="AW158761"/>
    </row>
    <row r="158762" spans="49:49" x14ac:dyDescent="0.3">
      <c r="AW158762"/>
    </row>
    <row r="158821" spans="49:49" x14ac:dyDescent="0.3">
      <c r="AW158821"/>
    </row>
    <row r="158822" spans="49:49" x14ac:dyDescent="0.3">
      <c r="AW158822"/>
    </row>
    <row r="158881" spans="49:49" x14ac:dyDescent="0.3">
      <c r="AW158881"/>
    </row>
    <row r="158882" spans="49:49" x14ac:dyDescent="0.3">
      <c r="AW158882"/>
    </row>
    <row r="158941" spans="49:49" x14ac:dyDescent="0.3">
      <c r="AW158941"/>
    </row>
    <row r="158942" spans="49:49" x14ac:dyDescent="0.3">
      <c r="AW158942"/>
    </row>
    <row r="159001" spans="49:49" x14ac:dyDescent="0.3">
      <c r="AW159001"/>
    </row>
    <row r="159002" spans="49:49" x14ac:dyDescent="0.3">
      <c r="AW159002"/>
    </row>
    <row r="159061" spans="49:49" x14ac:dyDescent="0.3">
      <c r="AW159061"/>
    </row>
    <row r="159062" spans="49:49" x14ac:dyDescent="0.3">
      <c r="AW159062"/>
    </row>
    <row r="159121" spans="49:49" x14ac:dyDescent="0.3">
      <c r="AW159121"/>
    </row>
    <row r="159122" spans="49:49" x14ac:dyDescent="0.3">
      <c r="AW159122"/>
    </row>
    <row r="159181" spans="49:49" x14ac:dyDescent="0.3">
      <c r="AW159181"/>
    </row>
    <row r="159182" spans="49:49" x14ac:dyDescent="0.3">
      <c r="AW159182"/>
    </row>
    <row r="159241" spans="49:49" x14ac:dyDescent="0.3">
      <c r="AW159241"/>
    </row>
    <row r="159242" spans="49:49" x14ac:dyDescent="0.3">
      <c r="AW159242"/>
    </row>
    <row r="159301" spans="49:49" x14ac:dyDescent="0.3">
      <c r="AW159301"/>
    </row>
    <row r="159302" spans="49:49" x14ac:dyDescent="0.3">
      <c r="AW159302"/>
    </row>
    <row r="159361" spans="49:49" x14ac:dyDescent="0.3">
      <c r="AW159361"/>
    </row>
    <row r="159362" spans="49:49" x14ac:dyDescent="0.3">
      <c r="AW159362"/>
    </row>
    <row r="159421" spans="49:49" x14ac:dyDescent="0.3">
      <c r="AW159421"/>
    </row>
    <row r="159422" spans="49:49" x14ac:dyDescent="0.3">
      <c r="AW159422"/>
    </row>
    <row r="159481" spans="49:49" x14ac:dyDescent="0.3">
      <c r="AW159481"/>
    </row>
    <row r="159482" spans="49:49" x14ac:dyDescent="0.3">
      <c r="AW159482"/>
    </row>
    <row r="159541" spans="49:49" x14ac:dyDescent="0.3">
      <c r="AW159541"/>
    </row>
    <row r="159542" spans="49:49" x14ac:dyDescent="0.3">
      <c r="AW159542"/>
    </row>
    <row r="159601" spans="49:49" x14ac:dyDescent="0.3">
      <c r="AW159601"/>
    </row>
    <row r="159602" spans="49:49" x14ac:dyDescent="0.3">
      <c r="AW159602"/>
    </row>
    <row r="159661" spans="49:49" x14ac:dyDescent="0.3">
      <c r="AW159661"/>
    </row>
    <row r="159662" spans="49:49" x14ac:dyDescent="0.3">
      <c r="AW159662"/>
    </row>
    <row r="159721" spans="49:49" x14ac:dyDescent="0.3">
      <c r="AW159721"/>
    </row>
    <row r="159722" spans="49:49" x14ac:dyDescent="0.3">
      <c r="AW159722"/>
    </row>
    <row r="159781" spans="49:49" x14ac:dyDescent="0.3">
      <c r="AW159781"/>
    </row>
    <row r="159782" spans="49:49" x14ac:dyDescent="0.3">
      <c r="AW159782"/>
    </row>
    <row r="159841" spans="49:49" x14ac:dyDescent="0.3">
      <c r="AW159841"/>
    </row>
    <row r="159842" spans="49:49" x14ac:dyDescent="0.3">
      <c r="AW159842"/>
    </row>
    <row r="159901" spans="49:49" x14ac:dyDescent="0.3">
      <c r="AW159901"/>
    </row>
    <row r="159902" spans="49:49" x14ac:dyDescent="0.3">
      <c r="AW159902"/>
    </row>
    <row r="159961" spans="49:49" x14ac:dyDescent="0.3">
      <c r="AW159961"/>
    </row>
    <row r="159962" spans="49:49" x14ac:dyDescent="0.3">
      <c r="AW159962"/>
    </row>
    <row r="160021" spans="49:49" x14ac:dyDescent="0.3">
      <c r="AW160021"/>
    </row>
    <row r="160022" spans="49:49" x14ac:dyDescent="0.3">
      <c r="AW160022"/>
    </row>
    <row r="160081" spans="49:49" x14ac:dyDescent="0.3">
      <c r="AW160081"/>
    </row>
    <row r="160082" spans="49:49" x14ac:dyDescent="0.3">
      <c r="AW160082"/>
    </row>
    <row r="160141" spans="49:49" x14ac:dyDescent="0.3">
      <c r="AW160141"/>
    </row>
    <row r="160142" spans="49:49" x14ac:dyDescent="0.3">
      <c r="AW160142"/>
    </row>
    <row r="160201" spans="49:49" x14ac:dyDescent="0.3">
      <c r="AW160201"/>
    </row>
    <row r="160202" spans="49:49" x14ac:dyDescent="0.3">
      <c r="AW160202"/>
    </row>
    <row r="160261" spans="49:49" x14ac:dyDescent="0.3">
      <c r="AW160261"/>
    </row>
    <row r="160262" spans="49:49" x14ac:dyDescent="0.3">
      <c r="AW160262"/>
    </row>
    <row r="160321" spans="49:49" x14ac:dyDescent="0.3">
      <c r="AW160321"/>
    </row>
    <row r="160322" spans="49:49" x14ac:dyDescent="0.3">
      <c r="AW160322"/>
    </row>
    <row r="160381" spans="49:49" x14ac:dyDescent="0.3">
      <c r="AW160381"/>
    </row>
    <row r="160382" spans="49:49" x14ac:dyDescent="0.3">
      <c r="AW160382"/>
    </row>
    <row r="160441" spans="49:49" x14ac:dyDescent="0.3">
      <c r="AW160441"/>
    </row>
    <row r="160442" spans="49:49" x14ac:dyDescent="0.3">
      <c r="AW160442"/>
    </row>
    <row r="160501" spans="49:49" x14ac:dyDescent="0.3">
      <c r="AW160501"/>
    </row>
    <row r="160502" spans="49:49" x14ac:dyDescent="0.3">
      <c r="AW160502"/>
    </row>
    <row r="160561" spans="49:49" x14ac:dyDescent="0.3">
      <c r="AW160561"/>
    </row>
    <row r="160562" spans="49:49" x14ac:dyDescent="0.3">
      <c r="AW160562"/>
    </row>
    <row r="160621" spans="49:49" x14ac:dyDescent="0.3">
      <c r="AW160621"/>
    </row>
    <row r="160622" spans="49:49" x14ac:dyDescent="0.3">
      <c r="AW160622"/>
    </row>
    <row r="160681" spans="49:49" x14ac:dyDescent="0.3">
      <c r="AW160681"/>
    </row>
    <row r="160682" spans="49:49" x14ac:dyDescent="0.3">
      <c r="AW160682"/>
    </row>
    <row r="160741" spans="49:49" x14ac:dyDescent="0.3">
      <c r="AW160741"/>
    </row>
    <row r="160742" spans="49:49" x14ac:dyDescent="0.3">
      <c r="AW160742"/>
    </row>
    <row r="160801" spans="49:49" x14ac:dyDescent="0.3">
      <c r="AW160801"/>
    </row>
    <row r="160802" spans="49:49" x14ac:dyDescent="0.3">
      <c r="AW160802"/>
    </row>
    <row r="160861" spans="49:49" x14ac:dyDescent="0.3">
      <c r="AW160861"/>
    </row>
    <row r="160862" spans="49:49" x14ac:dyDescent="0.3">
      <c r="AW160862"/>
    </row>
    <row r="160921" spans="49:49" x14ac:dyDescent="0.3">
      <c r="AW160921"/>
    </row>
    <row r="160922" spans="49:49" x14ac:dyDescent="0.3">
      <c r="AW160922"/>
    </row>
    <row r="160981" spans="49:49" x14ac:dyDescent="0.3">
      <c r="AW160981"/>
    </row>
    <row r="160982" spans="49:49" x14ac:dyDescent="0.3">
      <c r="AW160982"/>
    </row>
    <row r="161041" spans="49:49" x14ac:dyDescent="0.3">
      <c r="AW161041"/>
    </row>
    <row r="161042" spans="49:49" x14ac:dyDescent="0.3">
      <c r="AW161042"/>
    </row>
    <row r="161101" spans="49:49" x14ac:dyDescent="0.3">
      <c r="AW161101"/>
    </row>
    <row r="161102" spans="49:49" x14ac:dyDescent="0.3">
      <c r="AW161102"/>
    </row>
    <row r="161161" spans="49:49" x14ac:dyDescent="0.3">
      <c r="AW161161"/>
    </row>
    <row r="161162" spans="49:49" x14ac:dyDescent="0.3">
      <c r="AW161162"/>
    </row>
    <row r="161221" spans="49:49" x14ac:dyDescent="0.3">
      <c r="AW161221"/>
    </row>
    <row r="161222" spans="49:49" x14ac:dyDescent="0.3">
      <c r="AW161222"/>
    </row>
    <row r="161281" spans="49:49" x14ac:dyDescent="0.3">
      <c r="AW161281"/>
    </row>
    <row r="161282" spans="49:49" x14ac:dyDescent="0.3">
      <c r="AW161282"/>
    </row>
    <row r="161341" spans="49:49" x14ac:dyDescent="0.3">
      <c r="AW161341"/>
    </row>
    <row r="161342" spans="49:49" x14ac:dyDescent="0.3">
      <c r="AW161342"/>
    </row>
    <row r="161401" spans="49:49" x14ac:dyDescent="0.3">
      <c r="AW161401"/>
    </row>
    <row r="161402" spans="49:49" x14ac:dyDescent="0.3">
      <c r="AW161402"/>
    </row>
    <row r="161461" spans="49:49" x14ac:dyDescent="0.3">
      <c r="AW161461"/>
    </row>
    <row r="161462" spans="49:49" x14ac:dyDescent="0.3">
      <c r="AW161462"/>
    </row>
    <row r="161521" spans="49:49" x14ac:dyDescent="0.3">
      <c r="AW161521"/>
    </row>
    <row r="161522" spans="49:49" x14ac:dyDescent="0.3">
      <c r="AW161522"/>
    </row>
    <row r="161581" spans="49:49" x14ac:dyDescent="0.3">
      <c r="AW161581"/>
    </row>
    <row r="161582" spans="49:49" x14ac:dyDescent="0.3">
      <c r="AW161582"/>
    </row>
    <row r="161641" spans="49:49" x14ac:dyDescent="0.3">
      <c r="AW161641"/>
    </row>
    <row r="161642" spans="49:49" x14ac:dyDescent="0.3">
      <c r="AW161642"/>
    </row>
    <row r="161701" spans="49:49" x14ac:dyDescent="0.3">
      <c r="AW161701"/>
    </row>
    <row r="161702" spans="49:49" x14ac:dyDescent="0.3">
      <c r="AW161702"/>
    </row>
    <row r="161761" spans="49:49" x14ac:dyDescent="0.3">
      <c r="AW161761"/>
    </row>
    <row r="161762" spans="49:49" x14ac:dyDescent="0.3">
      <c r="AW161762"/>
    </row>
    <row r="161821" spans="49:49" x14ac:dyDescent="0.3">
      <c r="AW161821"/>
    </row>
    <row r="161822" spans="49:49" x14ac:dyDescent="0.3">
      <c r="AW161822"/>
    </row>
    <row r="161881" spans="49:49" x14ac:dyDescent="0.3">
      <c r="AW161881"/>
    </row>
    <row r="161882" spans="49:49" x14ac:dyDescent="0.3">
      <c r="AW161882"/>
    </row>
    <row r="161941" spans="49:49" x14ac:dyDescent="0.3">
      <c r="AW161941"/>
    </row>
    <row r="161942" spans="49:49" x14ac:dyDescent="0.3">
      <c r="AW161942"/>
    </row>
    <row r="162001" spans="49:49" x14ac:dyDescent="0.3">
      <c r="AW162001"/>
    </row>
    <row r="162002" spans="49:49" x14ac:dyDescent="0.3">
      <c r="AW162002"/>
    </row>
    <row r="162061" spans="49:49" x14ac:dyDescent="0.3">
      <c r="AW162061"/>
    </row>
    <row r="162062" spans="49:49" x14ac:dyDescent="0.3">
      <c r="AW162062"/>
    </row>
    <row r="162121" spans="49:49" x14ac:dyDescent="0.3">
      <c r="AW162121"/>
    </row>
    <row r="162122" spans="49:49" x14ac:dyDescent="0.3">
      <c r="AW162122"/>
    </row>
    <row r="162181" spans="49:49" x14ac:dyDescent="0.3">
      <c r="AW162181"/>
    </row>
    <row r="162182" spans="49:49" x14ac:dyDescent="0.3">
      <c r="AW162182"/>
    </row>
    <row r="162241" spans="49:49" x14ac:dyDescent="0.3">
      <c r="AW162241"/>
    </row>
    <row r="162242" spans="49:49" x14ac:dyDescent="0.3">
      <c r="AW162242"/>
    </row>
    <row r="162301" spans="49:49" x14ac:dyDescent="0.3">
      <c r="AW162301"/>
    </row>
    <row r="162302" spans="49:49" x14ac:dyDescent="0.3">
      <c r="AW162302"/>
    </row>
    <row r="162361" spans="49:49" x14ac:dyDescent="0.3">
      <c r="AW162361"/>
    </row>
    <row r="162362" spans="49:49" x14ac:dyDescent="0.3">
      <c r="AW162362"/>
    </row>
    <row r="162421" spans="49:49" x14ac:dyDescent="0.3">
      <c r="AW162421"/>
    </row>
    <row r="162422" spans="49:49" x14ac:dyDescent="0.3">
      <c r="AW162422"/>
    </row>
    <row r="162481" spans="49:49" x14ac:dyDescent="0.3">
      <c r="AW162481"/>
    </row>
    <row r="162482" spans="49:49" x14ac:dyDescent="0.3">
      <c r="AW162482"/>
    </row>
    <row r="162541" spans="49:49" x14ac:dyDescent="0.3">
      <c r="AW162541"/>
    </row>
    <row r="162542" spans="49:49" x14ac:dyDescent="0.3">
      <c r="AW162542"/>
    </row>
    <row r="162601" spans="49:49" x14ac:dyDescent="0.3">
      <c r="AW162601"/>
    </row>
    <row r="162602" spans="49:49" x14ac:dyDescent="0.3">
      <c r="AW162602"/>
    </row>
    <row r="162661" spans="49:49" x14ac:dyDescent="0.3">
      <c r="AW162661"/>
    </row>
    <row r="162662" spans="49:49" x14ac:dyDescent="0.3">
      <c r="AW162662"/>
    </row>
    <row r="162721" spans="49:49" x14ac:dyDescent="0.3">
      <c r="AW162721"/>
    </row>
    <row r="162722" spans="49:49" x14ac:dyDescent="0.3">
      <c r="AW162722"/>
    </row>
    <row r="162781" spans="49:49" x14ac:dyDescent="0.3">
      <c r="AW162781"/>
    </row>
    <row r="162782" spans="49:49" x14ac:dyDescent="0.3">
      <c r="AW162782"/>
    </row>
    <row r="162841" spans="49:49" x14ac:dyDescent="0.3">
      <c r="AW162841"/>
    </row>
    <row r="162842" spans="49:49" x14ac:dyDescent="0.3">
      <c r="AW162842"/>
    </row>
    <row r="162901" spans="49:49" x14ac:dyDescent="0.3">
      <c r="AW162901"/>
    </row>
    <row r="162902" spans="49:49" x14ac:dyDescent="0.3">
      <c r="AW162902"/>
    </row>
    <row r="162961" spans="49:49" x14ac:dyDescent="0.3">
      <c r="AW162961"/>
    </row>
    <row r="162962" spans="49:49" x14ac:dyDescent="0.3">
      <c r="AW162962"/>
    </row>
    <row r="163021" spans="49:49" x14ac:dyDescent="0.3">
      <c r="AW163021"/>
    </row>
    <row r="163022" spans="49:49" x14ac:dyDescent="0.3">
      <c r="AW163022"/>
    </row>
    <row r="163081" spans="49:49" x14ac:dyDescent="0.3">
      <c r="AW163081"/>
    </row>
    <row r="163082" spans="49:49" x14ac:dyDescent="0.3">
      <c r="AW163082"/>
    </row>
    <row r="163141" spans="49:49" x14ac:dyDescent="0.3">
      <c r="AW163141"/>
    </row>
    <row r="163142" spans="49:49" x14ac:dyDescent="0.3">
      <c r="AW163142"/>
    </row>
    <row r="163201" spans="49:49" x14ac:dyDescent="0.3">
      <c r="AW163201"/>
    </row>
    <row r="163202" spans="49:49" x14ac:dyDescent="0.3">
      <c r="AW163202"/>
    </row>
    <row r="163261" spans="49:49" x14ac:dyDescent="0.3">
      <c r="AW163261"/>
    </row>
    <row r="163262" spans="49:49" x14ac:dyDescent="0.3">
      <c r="AW163262"/>
    </row>
    <row r="163321" spans="49:49" x14ac:dyDescent="0.3">
      <c r="AW163321"/>
    </row>
    <row r="163322" spans="49:49" x14ac:dyDescent="0.3">
      <c r="AW163322"/>
    </row>
    <row r="163381" spans="49:49" x14ac:dyDescent="0.3">
      <c r="AW163381"/>
    </row>
    <row r="163382" spans="49:49" x14ac:dyDescent="0.3">
      <c r="AW163382"/>
    </row>
    <row r="163441" spans="49:49" x14ac:dyDescent="0.3">
      <c r="AW163441"/>
    </row>
    <row r="163442" spans="49:49" x14ac:dyDescent="0.3">
      <c r="AW163442"/>
    </row>
    <row r="163501" spans="49:49" x14ac:dyDescent="0.3">
      <c r="AW163501"/>
    </row>
    <row r="163502" spans="49:49" x14ac:dyDescent="0.3">
      <c r="AW163502"/>
    </row>
    <row r="163561" spans="49:49" x14ac:dyDescent="0.3">
      <c r="AW163561"/>
    </row>
    <row r="163562" spans="49:49" x14ac:dyDescent="0.3">
      <c r="AW163562"/>
    </row>
    <row r="163621" spans="49:49" x14ac:dyDescent="0.3">
      <c r="AW163621"/>
    </row>
    <row r="163622" spans="49:49" x14ac:dyDescent="0.3">
      <c r="AW163622"/>
    </row>
    <row r="163681" spans="49:49" x14ac:dyDescent="0.3">
      <c r="AW163681"/>
    </row>
    <row r="163682" spans="49:49" x14ac:dyDescent="0.3">
      <c r="AW163682"/>
    </row>
    <row r="163741" spans="49:49" x14ac:dyDescent="0.3">
      <c r="AW163741"/>
    </row>
    <row r="163742" spans="49:49" x14ac:dyDescent="0.3">
      <c r="AW163742"/>
    </row>
    <row r="163801" spans="49:49" x14ac:dyDescent="0.3">
      <c r="AW163801"/>
    </row>
    <row r="163802" spans="49:49" x14ac:dyDescent="0.3">
      <c r="AW163802"/>
    </row>
    <row r="163861" spans="49:49" x14ac:dyDescent="0.3">
      <c r="AW163861"/>
    </row>
    <row r="163862" spans="49:49" x14ac:dyDescent="0.3">
      <c r="AW163862"/>
    </row>
    <row r="163921" spans="49:49" x14ac:dyDescent="0.3">
      <c r="AW163921"/>
    </row>
    <row r="163922" spans="49:49" x14ac:dyDescent="0.3">
      <c r="AW163922"/>
    </row>
    <row r="163981" spans="49:49" x14ac:dyDescent="0.3">
      <c r="AW163981"/>
    </row>
    <row r="163982" spans="49:49" x14ac:dyDescent="0.3">
      <c r="AW163982"/>
    </row>
    <row r="164041" spans="49:49" x14ac:dyDescent="0.3">
      <c r="AW164041"/>
    </row>
    <row r="164042" spans="49:49" x14ac:dyDescent="0.3">
      <c r="AW164042"/>
    </row>
    <row r="164101" spans="49:49" x14ac:dyDescent="0.3">
      <c r="AW164101"/>
    </row>
    <row r="164102" spans="49:49" x14ac:dyDescent="0.3">
      <c r="AW164102"/>
    </row>
    <row r="164161" spans="49:49" x14ac:dyDescent="0.3">
      <c r="AW164161"/>
    </row>
    <row r="164162" spans="49:49" x14ac:dyDescent="0.3">
      <c r="AW164162"/>
    </row>
    <row r="164221" spans="49:49" x14ac:dyDescent="0.3">
      <c r="AW164221"/>
    </row>
    <row r="164222" spans="49:49" x14ac:dyDescent="0.3">
      <c r="AW164222"/>
    </row>
    <row r="164281" spans="49:49" x14ac:dyDescent="0.3">
      <c r="AW164281"/>
    </row>
    <row r="164282" spans="49:49" x14ac:dyDescent="0.3">
      <c r="AW164282"/>
    </row>
    <row r="164341" spans="49:49" x14ac:dyDescent="0.3">
      <c r="AW164341"/>
    </row>
    <row r="164342" spans="49:49" x14ac:dyDescent="0.3">
      <c r="AW164342"/>
    </row>
    <row r="164401" spans="49:49" x14ac:dyDescent="0.3">
      <c r="AW164401"/>
    </row>
    <row r="164402" spans="49:49" x14ac:dyDescent="0.3">
      <c r="AW164402"/>
    </row>
    <row r="164461" spans="49:49" x14ac:dyDescent="0.3">
      <c r="AW164461"/>
    </row>
    <row r="164462" spans="49:49" x14ac:dyDescent="0.3">
      <c r="AW164462"/>
    </row>
    <row r="164521" spans="49:49" x14ac:dyDescent="0.3">
      <c r="AW164521"/>
    </row>
    <row r="164522" spans="49:49" x14ac:dyDescent="0.3">
      <c r="AW164522"/>
    </row>
    <row r="164581" spans="49:49" x14ac:dyDescent="0.3">
      <c r="AW164581"/>
    </row>
    <row r="164582" spans="49:49" x14ac:dyDescent="0.3">
      <c r="AW164582"/>
    </row>
    <row r="164641" spans="49:49" x14ac:dyDescent="0.3">
      <c r="AW164641"/>
    </row>
    <row r="164642" spans="49:49" x14ac:dyDescent="0.3">
      <c r="AW164642"/>
    </row>
    <row r="164701" spans="49:49" x14ac:dyDescent="0.3">
      <c r="AW164701"/>
    </row>
    <row r="164702" spans="49:49" x14ac:dyDescent="0.3">
      <c r="AW164702"/>
    </row>
    <row r="164761" spans="49:49" x14ac:dyDescent="0.3">
      <c r="AW164761"/>
    </row>
    <row r="164762" spans="49:49" x14ac:dyDescent="0.3">
      <c r="AW164762"/>
    </row>
    <row r="164821" spans="49:49" x14ac:dyDescent="0.3">
      <c r="AW164821"/>
    </row>
    <row r="164822" spans="49:49" x14ac:dyDescent="0.3">
      <c r="AW164822"/>
    </row>
    <row r="164881" spans="49:49" x14ac:dyDescent="0.3">
      <c r="AW164881"/>
    </row>
    <row r="164882" spans="49:49" x14ac:dyDescent="0.3">
      <c r="AW164882"/>
    </row>
    <row r="164941" spans="49:49" x14ac:dyDescent="0.3">
      <c r="AW164941"/>
    </row>
    <row r="164942" spans="49:49" x14ac:dyDescent="0.3">
      <c r="AW164942"/>
    </row>
    <row r="165001" spans="49:49" x14ac:dyDescent="0.3">
      <c r="AW165001"/>
    </row>
    <row r="165002" spans="49:49" x14ac:dyDescent="0.3">
      <c r="AW165002"/>
    </row>
    <row r="165061" spans="49:49" x14ac:dyDescent="0.3">
      <c r="AW165061"/>
    </row>
    <row r="165062" spans="49:49" x14ac:dyDescent="0.3">
      <c r="AW165062"/>
    </row>
    <row r="165121" spans="49:49" x14ac:dyDescent="0.3">
      <c r="AW165121"/>
    </row>
    <row r="165122" spans="49:49" x14ac:dyDescent="0.3">
      <c r="AW165122"/>
    </row>
    <row r="165181" spans="49:49" x14ac:dyDescent="0.3">
      <c r="AW165181"/>
    </row>
    <row r="165182" spans="49:49" x14ac:dyDescent="0.3">
      <c r="AW165182"/>
    </row>
    <row r="165241" spans="49:49" x14ac:dyDescent="0.3">
      <c r="AW165241"/>
    </row>
    <row r="165242" spans="49:49" x14ac:dyDescent="0.3">
      <c r="AW165242"/>
    </row>
    <row r="165301" spans="49:49" x14ac:dyDescent="0.3">
      <c r="AW165301"/>
    </row>
    <row r="165302" spans="49:49" x14ac:dyDescent="0.3">
      <c r="AW165302"/>
    </row>
    <row r="165361" spans="49:49" x14ac:dyDescent="0.3">
      <c r="AW165361"/>
    </row>
    <row r="165362" spans="49:49" x14ac:dyDescent="0.3">
      <c r="AW165362"/>
    </row>
    <row r="165421" spans="49:49" x14ac:dyDescent="0.3">
      <c r="AW165421"/>
    </row>
    <row r="165422" spans="49:49" x14ac:dyDescent="0.3">
      <c r="AW165422"/>
    </row>
    <row r="165481" spans="49:49" x14ac:dyDescent="0.3">
      <c r="AW165481"/>
    </row>
    <row r="165482" spans="49:49" x14ac:dyDescent="0.3">
      <c r="AW165482"/>
    </row>
    <row r="165541" spans="49:49" x14ac:dyDescent="0.3">
      <c r="AW165541"/>
    </row>
    <row r="165542" spans="49:49" x14ac:dyDescent="0.3">
      <c r="AW165542"/>
    </row>
    <row r="165601" spans="49:49" x14ac:dyDescent="0.3">
      <c r="AW165601"/>
    </row>
    <row r="165602" spans="49:49" x14ac:dyDescent="0.3">
      <c r="AW165602"/>
    </row>
    <row r="165661" spans="49:49" x14ac:dyDescent="0.3">
      <c r="AW165661"/>
    </row>
    <row r="165662" spans="49:49" x14ac:dyDescent="0.3">
      <c r="AW165662"/>
    </row>
    <row r="165721" spans="49:49" x14ac:dyDescent="0.3">
      <c r="AW165721"/>
    </row>
    <row r="165722" spans="49:49" x14ac:dyDescent="0.3">
      <c r="AW165722"/>
    </row>
    <row r="165781" spans="49:49" x14ac:dyDescent="0.3">
      <c r="AW165781"/>
    </row>
    <row r="165782" spans="49:49" x14ac:dyDescent="0.3">
      <c r="AW165782"/>
    </row>
    <row r="165841" spans="49:49" x14ac:dyDescent="0.3">
      <c r="AW165841"/>
    </row>
    <row r="165842" spans="49:49" x14ac:dyDescent="0.3">
      <c r="AW165842"/>
    </row>
    <row r="165901" spans="49:49" x14ac:dyDescent="0.3">
      <c r="AW165901"/>
    </row>
    <row r="165902" spans="49:49" x14ac:dyDescent="0.3">
      <c r="AW165902"/>
    </row>
    <row r="165961" spans="49:49" x14ac:dyDescent="0.3">
      <c r="AW165961"/>
    </row>
    <row r="165962" spans="49:49" x14ac:dyDescent="0.3">
      <c r="AW165962"/>
    </row>
    <row r="166021" spans="49:49" x14ac:dyDescent="0.3">
      <c r="AW166021"/>
    </row>
    <row r="166022" spans="49:49" x14ac:dyDescent="0.3">
      <c r="AW166022"/>
    </row>
    <row r="166081" spans="49:49" x14ac:dyDescent="0.3">
      <c r="AW166081"/>
    </row>
    <row r="166082" spans="49:49" x14ac:dyDescent="0.3">
      <c r="AW166082"/>
    </row>
    <row r="166141" spans="49:49" x14ac:dyDescent="0.3">
      <c r="AW166141"/>
    </row>
    <row r="166142" spans="49:49" x14ac:dyDescent="0.3">
      <c r="AW166142"/>
    </row>
    <row r="166201" spans="49:49" x14ac:dyDescent="0.3">
      <c r="AW166201"/>
    </row>
    <row r="166202" spans="49:49" x14ac:dyDescent="0.3">
      <c r="AW166202"/>
    </row>
    <row r="166261" spans="49:49" x14ac:dyDescent="0.3">
      <c r="AW166261"/>
    </row>
    <row r="166262" spans="49:49" x14ac:dyDescent="0.3">
      <c r="AW166262"/>
    </row>
    <row r="166321" spans="49:49" x14ac:dyDescent="0.3">
      <c r="AW166321"/>
    </row>
    <row r="166322" spans="49:49" x14ac:dyDescent="0.3">
      <c r="AW166322"/>
    </row>
    <row r="166381" spans="49:49" x14ac:dyDescent="0.3">
      <c r="AW166381"/>
    </row>
    <row r="166382" spans="49:49" x14ac:dyDescent="0.3">
      <c r="AW166382"/>
    </row>
    <row r="166441" spans="49:49" x14ac:dyDescent="0.3">
      <c r="AW166441"/>
    </row>
    <row r="166442" spans="49:49" x14ac:dyDescent="0.3">
      <c r="AW166442"/>
    </row>
    <row r="166501" spans="49:49" x14ac:dyDescent="0.3">
      <c r="AW166501"/>
    </row>
    <row r="166502" spans="49:49" x14ac:dyDescent="0.3">
      <c r="AW166502"/>
    </row>
    <row r="166561" spans="49:49" x14ac:dyDescent="0.3">
      <c r="AW166561"/>
    </row>
    <row r="166562" spans="49:49" x14ac:dyDescent="0.3">
      <c r="AW166562"/>
    </row>
    <row r="166621" spans="49:49" x14ac:dyDescent="0.3">
      <c r="AW166621"/>
    </row>
    <row r="166622" spans="49:49" x14ac:dyDescent="0.3">
      <c r="AW166622"/>
    </row>
    <row r="166681" spans="49:49" x14ac:dyDescent="0.3">
      <c r="AW166681"/>
    </row>
    <row r="166682" spans="49:49" x14ac:dyDescent="0.3">
      <c r="AW166682"/>
    </row>
    <row r="166741" spans="49:49" x14ac:dyDescent="0.3">
      <c r="AW166741"/>
    </row>
    <row r="166742" spans="49:49" x14ac:dyDescent="0.3">
      <c r="AW166742"/>
    </row>
    <row r="166801" spans="49:49" x14ac:dyDescent="0.3">
      <c r="AW166801"/>
    </row>
    <row r="166802" spans="49:49" x14ac:dyDescent="0.3">
      <c r="AW166802"/>
    </row>
    <row r="166861" spans="49:49" x14ac:dyDescent="0.3">
      <c r="AW166861"/>
    </row>
    <row r="166862" spans="49:49" x14ac:dyDescent="0.3">
      <c r="AW166862"/>
    </row>
    <row r="166921" spans="49:49" x14ac:dyDescent="0.3">
      <c r="AW166921"/>
    </row>
    <row r="166922" spans="49:49" x14ac:dyDescent="0.3">
      <c r="AW166922"/>
    </row>
    <row r="166981" spans="49:49" x14ac:dyDescent="0.3">
      <c r="AW166981"/>
    </row>
    <row r="166982" spans="49:49" x14ac:dyDescent="0.3">
      <c r="AW166982"/>
    </row>
    <row r="167041" spans="49:49" x14ac:dyDescent="0.3">
      <c r="AW167041"/>
    </row>
    <row r="167042" spans="49:49" x14ac:dyDescent="0.3">
      <c r="AW167042"/>
    </row>
    <row r="167101" spans="49:49" x14ac:dyDescent="0.3">
      <c r="AW167101"/>
    </row>
    <row r="167102" spans="49:49" x14ac:dyDescent="0.3">
      <c r="AW167102"/>
    </row>
    <row r="167161" spans="49:49" x14ac:dyDescent="0.3">
      <c r="AW167161"/>
    </row>
    <row r="167162" spans="49:49" x14ac:dyDescent="0.3">
      <c r="AW167162"/>
    </row>
    <row r="167221" spans="49:49" x14ac:dyDescent="0.3">
      <c r="AW167221"/>
    </row>
    <row r="167222" spans="49:49" x14ac:dyDescent="0.3">
      <c r="AW167222"/>
    </row>
    <row r="167281" spans="49:49" x14ac:dyDescent="0.3">
      <c r="AW167281"/>
    </row>
    <row r="167282" spans="49:49" x14ac:dyDescent="0.3">
      <c r="AW167282"/>
    </row>
    <row r="167341" spans="49:49" x14ac:dyDescent="0.3">
      <c r="AW167341"/>
    </row>
    <row r="167342" spans="49:49" x14ac:dyDescent="0.3">
      <c r="AW167342"/>
    </row>
    <row r="167401" spans="49:49" x14ac:dyDescent="0.3">
      <c r="AW167401"/>
    </row>
    <row r="167402" spans="49:49" x14ac:dyDescent="0.3">
      <c r="AW167402"/>
    </row>
    <row r="167461" spans="49:49" x14ac:dyDescent="0.3">
      <c r="AW167461"/>
    </row>
    <row r="167462" spans="49:49" x14ac:dyDescent="0.3">
      <c r="AW167462"/>
    </row>
    <row r="167521" spans="49:49" x14ac:dyDescent="0.3">
      <c r="AW167521"/>
    </row>
    <row r="167522" spans="49:49" x14ac:dyDescent="0.3">
      <c r="AW167522"/>
    </row>
    <row r="167581" spans="49:49" x14ac:dyDescent="0.3">
      <c r="AW167581"/>
    </row>
    <row r="167582" spans="49:49" x14ac:dyDescent="0.3">
      <c r="AW167582"/>
    </row>
    <row r="167641" spans="49:49" x14ac:dyDescent="0.3">
      <c r="AW167641"/>
    </row>
    <row r="167642" spans="49:49" x14ac:dyDescent="0.3">
      <c r="AW167642"/>
    </row>
    <row r="167701" spans="49:49" x14ac:dyDescent="0.3">
      <c r="AW167701"/>
    </row>
    <row r="167702" spans="49:49" x14ac:dyDescent="0.3">
      <c r="AW167702"/>
    </row>
    <row r="167761" spans="49:49" x14ac:dyDescent="0.3">
      <c r="AW167761"/>
    </row>
    <row r="167762" spans="49:49" x14ac:dyDescent="0.3">
      <c r="AW167762"/>
    </row>
    <row r="167821" spans="49:49" x14ac:dyDescent="0.3">
      <c r="AW167821"/>
    </row>
    <row r="167822" spans="49:49" x14ac:dyDescent="0.3">
      <c r="AW167822"/>
    </row>
    <row r="167881" spans="49:49" x14ac:dyDescent="0.3">
      <c r="AW167881"/>
    </row>
    <row r="167882" spans="49:49" x14ac:dyDescent="0.3">
      <c r="AW167882"/>
    </row>
    <row r="167941" spans="49:49" x14ac:dyDescent="0.3">
      <c r="AW167941"/>
    </row>
    <row r="167942" spans="49:49" x14ac:dyDescent="0.3">
      <c r="AW167942"/>
    </row>
    <row r="168001" spans="49:49" x14ac:dyDescent="0.3">
      <c r="AW168001"/>
    </row>
    <row r="168002" spans="49:49" x14ac:dyDescent="0.3">
      <c r="AW168002"/>
    </row>
    <row r="168061" spans="49:49" x14ac:dyDescent="0.3">
      <c r="AW168061"/>
    </row>
    <row r="168062" spans="49:49" x14ac:dyDescent="0.3">
      <c r="AW168062"/>
    </row>
    <row r="168121" spans="49:49" x14ac:dyDescent="0.3">
      <c r="AW168121"/>
    </row>
    <row r="168122" spans="49:49" x14ac:dyDescent="0.3">
      <c r="AW168122"/>
    </row>
    <row r="168181" spans="49:49" x14ac:dyDescent="0.3">
      <c r="AW168181"/>
    </row>
    <row r="168182" spans="49:49" x14ac:dyDescent="0.3">
      <c r="AW168182"/>
    </row>
    <row r="168241" spans="49:49" x14ac:dyDescent="0.3">
      <c r="AW168241"/>
    </row>
    <row r="168242" spans="49:49" x14ac:dyDescent="0.3">
      <c r="AW168242"/>
    </row>
    <row r="168301" spans="49:49" x14ac:dyDescent="0.3">
      <c r="AW168301"/>
    </row>
    <row r="168302" spans="49:49" x14ac:dyDescent="0.3">
      <c r="AW168302"/>
    </row>
    <row r="168361" spans="49:49" x14ac:dyDescent="0.3">
      <c r="AW168361"/>
    </row>
    <row r="168362" spans="49:49" x14ac:dyDescent="0.3">
      <c r="AW168362"/>
    </row>
    <row r="168421" spans="49:49" x14ac:dyDescent="0.3">
      <c r="AW168421"/>
    </row>
    <row r="168422" spans="49:49" x14ac:dyDescent="0.3">
      <c r="AW168422"/>
    </row>
    <row r="168481" spans="49:49" x14ac:dyDescent="0.3">
      <c r="AW168481"/>
    </row>
    <row r="168482" spans="49:49" x14ac:dyDescent="0.3">
      <c r="AW168482"/>
    </row>
    <row r="168541" spans="49:49" x14ac:dyDescent="0.3">
      <c r="AW168541"/>
    </row>
    <row r="168542" spans="49:49" x14ac:dyDescent="0.3">
      <c r="AW168542"/>
    </row>
    <row r="168601" spans="49:49" x14ac:dyDescent="0.3">
      <c r="AW168601"/>
    </row>
    <row r="168602" spans="49:49" x14ac:dyDescent="0.3">
      <c r="AW168602"/>
    </row>
    <row r="168661" spans="49:49" x14ac:dyDescent="0.3">
      <c r="AW168661"/>
    </row>
    <row r="168662" spans="49:49" x14ac:dyDescent="0.3">
      <c r="AW168662"/>
    </row>
    <row r="168721" spans="49:49" x14ac:dyDescent="0.3">
      <c r="AW168721"/>
    </row>
    <row r="168722" spans="49:49" x14ac:dyDescent="0.3">
      <c r="AW168722"/>
    </row>
    <row r="168781" spans="49:49" x14ac:dyDescent="0.3">
      <c r="AW168781"/>
    </row>
    <row r="168782" spans="49:49" x14ac:dyDescent="0.3">
      <c r="AW168782"/>
    </row>
    <row r="168841" spans="49:49" x14ac:dyDescent="0.3">
      <c r="AW168841"/>
    </row>
    <row r="168842" spans="49:49" x14ac:dyDescent="0.3">
      <c r="AW168842"/>
    </row>
    <row r="168901" spans="49:49" x14ac:dyDescent="0.3">
      <c r="AW168901"/>
    </row>
    <row r="168902" spans="49:49" x14ac:dyDescent="0.3">
      <c r="AW168902"/>
    </row>
    <row r="168961" spans="49:49" x14ac:dyDescent="0.3">
      <c r="AW168961"/>
    </row>
    <row r="168962" spans="49:49" x14ac:dyDescent="0.3">
      <c r="AW168962"/>
    </row>
    <row r="169021" spans="49:49" x14ac:dyDescent="0.3">
      <c r="AW169021"/>
    </row>
    <row r="169022" spans="49:49" x14ac:dyDescent="0.3">
      <c r="AW169022"/>
    </row>
    <row r="169081" spans="49:49" x14ac:dyDescent="0.3">
      <c r="AW169081"/>
    </row>
    <row r="169082" spans="49:49" x14ac:dyDescent="0.3">
      <c r="AW169082"/>
    </row>
    <row r="169141" spans="49:49" x14ac:dyDescent="0.3">
      <c r="AW169141"/>
    </row>
    <row r="169142" spans="49:49" x14ac:dyDescent="0.3">
      <c r="AW169142"/>
    </row>
    <row r="169201" spans="49:49" x14ac:dyDescent="0.3">
      <c r="AW169201"/>
    </row>
    <row r="169202" spans="49:49" x14ac:dyDescent="0.3">
      <c r="AW169202"/>
    </row>
    <row r="169261" spans="49:49" x14ac:dyDescent="0.3">
      <c r="AW169261"/>
    </row>
    <row r="169262" spans="49:49" x14ac:dyDescent="0.3">
      <c r="AW169262"/>
    </row>
    <row r="169321" spans="49:49" x14ac:dyDescent="0.3">
      <c r="AW169321"/>
    </row>
    <row r="169322" spans="49:49" x14ac:dyDescent="0.3">
      <c r="AW169322"/>
    </row>
    <row r="169381" spans="49:49" x14ac:dyDescent="0.3">
      <c r="AW169381"/>
    </row>
    <row r="169382" spans="49:49" x14ac:dyDescent="0.3">
      <c r="AW169382"/>
    </row>
    <row r="169441" spans="49:49" x14ac:dyDescent="0.3">
      <c r="AW169441"/>
    </row>
    <row r="169442" spans="49:49" x14ac:dyDescent="0.3">
      <c r="AW169442"/>
    </row>
    <row r="169501" spans="49:49" x14ac:dyDescent="0.3">
      <c r="AW169501"/>
    </row>
    <row r="169502" spans="49:49" x14ac:dyDescent="0.3">
      <c r="AW169502"/>
    </row>
    <row r="169561" spans="49:49" x14ac:dyDescent="0.3">
      <c r="AW169561"/>
    </row>
    <row r="169562" spans="49:49" x14ac:dyDescent="0.3">
      <c r="AW169562"/>
    </row>
    <row r="169621" spans="49:49" x14ac:dyDescent="0.3">
      <c r="AW169621"/>
    </row>
    <row r="169622" spans="49:49" x14ac:dyDescent="0.3">
      <c r="AW169622"/>
    </row>
    <row r="169681" spans="49:49" x14ac:dyDescent="0.3">
      <c r="AW169681"/>
    </row>
    <row r="169682" spans="49:49" x14ac:dyDescent="0.3">
      <c r="AW169682"/>
    </row>
    <row r="169741" spans="49:49" x14ac:dyDescent="0.3">
      <c r="AW169741"/>
    </row>
    <row r="169742" spans="49:49" x14ac:dyDescent="0.3">
      <c r="AW169742"/>
    </row>
    <row r="169801" spans="49:49" x14ac:dyDescent="0.3">
      <c r="AW169801"/>
    </row>
    <row r="169802" spans="49:49" x14ac:dyDescent="0.3">
      <c r="AW169802"/>
    </row>
    <row r="169861" spans="49:49" x14ac:dyDescent="0.3">
      <c r="AW169861"/>
    </row>
    <row r="169862" spans="49:49" x14ac:dyDescent="0.3">
      <c r="AW169862"/>
    </row>
    <row r="169921" spans="49:49" x14ac:dyDescent="0.3">
      <c r="AW169921"/>
    </row>
    <row r="169922" spans="49:49" x14ac:dyDescent="0.3">
      <c r="AW169922"/>
    </row>
    <row r="169981" spans="49:49" x14ac:dyDescent="0.3">
      <c r="AW169981"/>
    </row>
    <row r="169982" spans="49:49" x14ac:dyDescent="0.3">
      <c r="AW169982"/>
    </row>
    <row r="170041" spans="49:49" x14ac:dyDescent="0.3">
      <c r="AW170041"/>
    </row>
    <row r="170042" spans="49:49" x14ac:dyDescent="0.3">
      <c r="AW170042"/>
    </row>
    <row r="170101" spans="49:49" x14ac:dyDescent="0.3">
      <c r="AW170101"/>
    </row>
    <row r="170102" spans="49:49" x14ac:dyDescent="0.3">
      <c r="AW170102"/>
    </row>
    <row r="170161" spans="49:49" x14ac:dyDescent="0.3">
      <c r="AW170161"/>
    </row>
    <row r="170162" spans="49:49" x14ac:dyDescent="0.3">
      <c r="AW170162"/>
    </row>
    <row r="170221" spans="49:49" x14ac:dyDescent="0.3">
      <c r="AW170221"/>
    </row>
    <row r="170222" spans="49:49" x14ac:dyDescent="0.3">
      <c r="AW170222"/>
    </row>
    <row r="170281" spans="49:49" x14ac:dyDescent="0.3">
      <c r="AW170281"/>
    </row>
    <row r="170282" spans="49:49" x14ac:dyDescent="0.3">
      <c r="AW170282"/>
    </row>
    <row r="170341" spans="49:49" x14ac:dyDescent="0.3">
      <c r="AW170341"/>
    </row>
    <row r="170342" spans="49:49" x14ac:dyDescent="0.3">
      <c r="AW170342"/>
    </row>
    <row r="170401" spans="49:49" x14ac:dyDescent="0.3">
      <c r="AW170401"/>
    </row>
    <row r="170402" spans="49:49" x14ac:dyDescent="0.3">
      <c r="AW170402"/>
    </row>
    <row r="170461" spans="49:49" x14ac:dyDescent="0.3">
      <c r="AW170461"/>
    </row>
    <row r="170462" spans="49:49" x14ac:dyDescent="0.3">
      <c r="AW170462"/>
    </row>
    <row r="170521" spans="49:49" x14ac:dyDescent="0.3">
      <c r="AW170521"/>
    </row>
    <row r="170522" spans="49:49" x14ac:dyDescent="0.3">
      <c r="AW170522"/>
    </row>
    <row r="170581" spans="49:49" x14ac:dyDescent="0.3">
      <c r="AW170581"/>
    </row>
    <row r="170582" spans="49:49" x14ac:dyDescent="0.3">
      <c r="AW170582"/>
    </row>
    <row r="170641" spans="49:49" x14ac:dyDescent="0.3">
      <c r="AW170641"/>
    </row>
    <row r="170642" spans="49:49" x14ac:dyDescent="0.3">
      <c r="AW170642"/>
    </row>
    <row r="170701" spans="49:49" x14ac:dyDescent="0.3">
      <c r="AW170701"/>
    </row>
    <row r="170702" spans="49:49" x14ac:dyDescent="0.3">
      <c r="AW170702"/>
    </row>
    <row r="170761" spans="49:49" x14ac:dyDescent="0.3">
      <c r="AW170761"/>
    </row>
    <row r="170762" spans="49:49" x14ac:dyDescent="0.3">
      <c r="AW170762"/>
    </row>
    <row r="170821" spans="49:49" x14ac:dyDescent="0.3">
      <c r="AW170821"/>
    </row>
    <row r="170822" spans="49:49" x14ac:dyDescent="0.3">
      <c r="AW170822"/>
    </row>
    <row r="170881" spans="49:49" x14ac:dyDescent="0.3">
      <c r="AW170881"/>
    </row>
    <row r="170882" spans="49:49" x14ac:dyDescent="0.3">
      <c r="AW170882"/>
    </row>
    <row r="170941" spans="49:49" x14ac:dyDescent="0.3">
      <c r="AW170941"/>
    </row>
    <row r="170942" spans="49:49" x14ac:dyDescent="0.3">
      <c r="AW170942"/>
    </row>
    <row r="171001" spans="49:49" x14ac:dyDescent="0.3">
      <c r="AW171001"/>
    </row>
    <row r="171002" spans="49:49" x14ac:dyDescent="0.3">
      <c r="AW171002"/>
    </row>
    <row r="171061" spans="49:49" x14ac:dyDescent="0.3">
      <c r="AW171061"/>
    </row>
    <row r="171062" spans="49:49" x14ac:dyDescent="0.3">
      <c r="AW171062"/>
    </row>
    <row r="171121" spans="49:49" x14ac:dyDescent="0.3">
      <c r="AW171121"/>
    </row>
    <row r="171122" spans="49:49" x14ac:dyDescent="0.3">
      <c r="AW171122"/>
    </row>
    <row r="171181" spans="49:49" x14ac:dyDescent="0.3">
      <c r="AW171181"/>
    </row>
    <row r="171182" spans="49:49" x14ac:dyDescent="0.3">
      <c r="AW171182"/>
    </row>
    <row r="171241" spans="49:49" x14ac:dyDescent="0.3">
      <c r="AW171241"/>
    </row>
    <row r="171242" spans="49:49" x14ac:dyDescent="0.3">
      <c r="AW171242"/>
    </row>
    <row r="171301" spans="49:49" x14ac:dyDescent="0.3">
      <c r="AW171301"/>
    </row>
    <row r="171302" spans="49:49" x14ac:dyDescent="0.3">
      <c r="AW171302"/>
    </row>
    <row r="171361" spans="49:49" x14ac:dyDescent="0.3">
      <c r="AW171361"/>
    </row>
    <row r="171362" spans="49:49" x14ac:dyDescent="0.3">
      <c r="AW171362"/>
    </row>
    <row r="171421" spans="49:49" x14ac:dyDescent="0.3">
      <c r="AW171421"/>
    </row>
    <row r="171422" spans="49:49" x14ac:dyDescent="0.3">
      <c r="AW171422"/>
    </row>
    <row r="171481" spans="49:49" x14ac:dyDescent="0.3">
      <c r="AW171481"/>
    </row>
    <row r="171482" spans="49:49" x14ac:dyDescent="0.3">
      <c r="AW171482"/>
    </row>
    <row r="171541" spans="49:49" x14ac:dyDescent="0.3">
      <c r="AW171541"/>
    </row>
    <row r="171542" spans="49:49" x14ac:dyDescent="0.3">
      <c r="AW171542"/>
    </row>
    <row r="171601" spans="49:49" x14ac:dyDescent="0.3">
      <c r="AW171601"/>
    </row>
    <row r="171602" spans="49:49" x14ac:dyDescent="0.3">
      <c r="AW171602"/>
    </row>
    <row r="171661" spans="49:49" x14ac:dyDescent="0.3">
      <c r="AW171661"/>
    </row>
    <row r="171662" spans="49:49" x14ac:dyDescent="0.3">
      <c r="AW171662"/>
    </row>
    <row r="171721" spans="49:49" x14ac:dyDescent="0.3">
      <c r="AW171721"/>
    </row>
    <row r="171722" spans="49:49" x14ac:dyDescent="0.3">
      <c r="AW171722"/>
    </row>
    <row r="171781" spans="49:49" x14ac:dyDescent="0.3">
      <c r="AW171781"/>
    </row>
    <row r="171782" spans="49:49" x14ac:dyDescent="0.3">
      <c r="AW171782"/>
    </row>
    <row r="171841" spans="49:49" x14ac:dyDescent="0.3">
      <c r="AW171841"/>
    </row>
    <row r="171842" spans="49:49" x14ac:dyDescent="0.3">
      <c r="AW171842"/>
    </row>
    <row r="171901" spans="49:49" x14ac:dyDescent="0.3">
      <c r="AW171901"/>
    </row>
    <row r="171902" spans="49:49" x14ac:dyDescent="0.3">
      <c r="AW171902"/>
    </row>
    <row r="171961" spans="49:49" x14ac:dyDescent="0.3">
      <c r="AW171961"/>
    </row>
    <row r="171962" spans="49:49" x14ac:dyDescent="0.3">
      <c r="AW171962"/>
    </row>
    <row r="172021" spans="49:49" x14ac:dyDescent="0.3">
      <c r="AW172021"/>
    </row>
    <row r="172022" spans="49:49" x14ac:dyDescent="0.3">
      <c r="AW172022"/>
    </row>
    <row r="172081" spans="49:49" x14ac:dyDescent="0.3">
      <c r="AW172081"/>
    </row>
    <row r="172082" spans="49:49" x14ac:dyDescent="0.3">
      <c r="AW172082"/>
    </row>
    <row r="172141" spans="49:49" x14ac:dyDescent="0.3">
      <c r="AW172141"/>
    </row>
    <row r="172142" spans="49:49" x14ac:dyDescent="0.3">
      <c r="AW172142"/>
    </row>
    <row r="172201" spans="49:49" x14ac:dyDescent="0.3">
      <c r="AW172201"/>
    </row>
    <row r="172202" spans="49:49" x14ac:dyDescent="0.3">
      <c r="AW172202"/>
    </row>
    <row r="172261" spans="49:49" x14ac:dyDescent="0.3">
      <c r="AW172261"/>
    </row>
    <row r="172262" spans="49:49" x14ac:dyDescent="0.3">
      <c r="AW172262"/>
    </row>
    <row r="172321" spans="49:49" x14ac:dyDescent="0.3">
      <c r="AW172321"/>
    </row>
    <row r="172322" spans="49:49" x14ac:dyDescent="0.3">
      <c r="AW172322"/>
    </row>
    <row r="172381" spans="49:49" x14ac:dyDescent="0.3">
      <c r="AW172381"/>
    </row>
    <row r="172382" spans="49:49" x14ac:dyDescent="0.3">
      <c r="AW172382"/>
    </row>
    <row r="172441" spans="49:49" x14ac:dyDescent="0.3">
      <c r="AW172441"/>
    </row>
    <row r="172442" spans="49:49" x14ac:dyDescent="0.3">
      <c r="AW172442"/>
    </row>
    <row r="172501" spans="49:49" x14ac:dyDescent="0.3">
      <c r="AW172501"/>
    </row>
    <row r="172502" spans="49:49" x14ac:dyDescent="0.3">
      <c r="AW172502"/>
    </row>
    <row r="172561" spans="49:49" x14ac:dyDescent="0.3">
      <c r="AW172561"/>
    </row>
    <row r="172562" spans="49:49" x14ac:dyDescent="0.3">
      <c r="AW172562"/>
    </row>
    <row r="172621" spans="49:49" x14ac:dyDescent="0.3">
      <c r="AW172621"/>
    </row>
    <row r="172622" spans="49:49" x14ac:dyDescent="0.3">
      <c r="AW172622"/>
    </row>
    <row r="172681" spans="49:49" x14ac:dyDescent="0.3">
      <c r="AW172681"/>
    </row>
    <row r="172682" spans="49:49" x14ac:dyDescent="0.3">
      <c r="AW172682"/>
    </row>
    <row r="172741" spans="49:49" x14ac:dyDescent="0.3">
      <c r="AW172741"/>
    </row>
    <row r="172742" spans="49:49" x14ac:dyDescent="0.3">
      <c r="AW172742"/>
    </row>
    <row r="172801" spans="49:49" x14ac:dyDescent="0.3">
      <c r="AW172801"/>
    </row>
    <row r="172802" spans="49:49" x14ac:dyDescent="0.3">
      <c r="AW172802"/>
    </row>
    <row r="172861" spans="49:49" x14ac:dyDescent="0.3">
      <c r="AW172861"/>
    </row>
    <row r="172862" spans="49:49" x14ac:dyDescent="0.3">
      <c r="AW172862"/>
    </row>
    <row r="172921" spans="49:49" x14ac:dyDescent="0.3">
      <c r="AW172921"/>
    </row>
    <row r="172922" spans="49:49" x14ac:dyDescent="0.3">
      <c r="AW172922"/>
    </row>
    <row r="172981" spans="49:49" x14ac:dyDescent="0.3">
      <c r="AW172981"/>
    </row>
    <row r="172982" spans="49:49" x14ac:dyDescent="0.3">
      <c r="AW172982"/>
    </row>
    <row r="173041" spans="49:49" x14ac:dyDescent="0.3">
      <c r="AW173041"/>
    </row>
    <row r="173042" spans="49:49" x14ac:dyDescent="0.3">
      <c r="AW173042"/>
    </row>
    <row r="173101" spans="49:49" x14ac:dyDescent="0.3">
      <c r="AW173101"/>
    </row>
    <row r="173102" spans="49:49" x14ac:dyDescent="0.3">
      <c r="AW173102"/>
    </row>
    <row r="173161" spans="49:49" x14ac:dyDescent="0.3">
      <c r="AW173161"/>
    </row>
    <row r="173162" spans="49:49" x14ac:dyDescent="0.3">
      <c r="AW173162"/>
    </row>
    <row r="173221" spans="49:49" x14ac:dyDescent="0.3">
      <c r="AW173221"/>
    </row>
    <row r="173222" spans="49:49" x14ac:dyDescent="0.3">
      <c r="AW173222"/>
    </row>
    <row r="173281" spans="49:49" x14ac:dyDescent="0.3">
      <c r="AW173281"/>
    </row>
    <row r="173282" spans="49:49" x14ac:dyDescent="0.3">
      <c r="AW173282"/>
    </row>
    <row r="173341" spans="49:49" x14ac:dyDescent="0.3">
      <c r="AW173341"/>
    </row>
    <row r="173342" spans="49:49" x14ac:dyDescent="0.3">
      <c r="AW173342"/>
    </row>
    <row r="173401" spans="49:49" x14ac:dyDescent="0.3">
      <c r="AW173401"/>
    </row>
    <row r="173402" spans="49:49" x14ac:dyDescent="0.3">
      <c r="AW173402"/>
    </row>
    <row r="173461" spans="49:49" x14ac:dyDescent="0.3">
      <c r="AW173461"/>
    </row>
    <row r="173462" spans="49:49" x14ac:dyDescent="0.3">
      <c r="AW173462"/>
    </row>
    <row r="173521" spans="49:49" x14ac:dyDescent="0.3">
      <c r="AW173521"/>
    </row>
    <row r="173522" spans="49:49" x14ac:dyDescent="0.3">
      <c r="AW173522"/>
    </row>
    <row r="173581" spans="49:49" x14ac:dyDescent="0.3">
      <c r="AW173581"/>
    </row>
    <row r="173582" spans="49:49" x14ac:dyDescent="0.3">
      <c r="AW173582"/>
    </row>
    <row r="173641" spans="49:49" x14ac:dyDescent="0.3">
      <c r="AW173641"/>
    </row>
    <row r="173642" spans="49:49" x14ac:dyDescent="0.3">
      <c r="AW173642"/>
    </row>
    <row r="173701" spans="49:49" x14ac:dyDescent="0.3">
      <c r="AW173701"/>
    </row>
    <row r="173702" spans="49:49" x14ac:dyDescent="0.3">
      <c r="AW173702"/>
    </row>
    <row r="173761" spans="49:49" x14ac:dyDescent="0.3">
      <c r="AW173761"/>
    </row>
    <row r="173762" spans="49:49" x14ac:dyDescent="0.3">
      <c r="AW173762"/>
    </row>
    <row r="173821" spans="49:49" x14ac:dyDescent="0.3">
      <c r="AW173821"/>
    </row>
    <row r="173822" spans="49:49" x14ac:dyDescent="0.3">
      <c r="AW173822"/>
    </row>
    <row r="173881" spans="49:49" x14ac:dyDescent="0.3">
      <c r="AW173881"/>
    </row>
    <row r="173882" spans="49:49" x14ac:dyDescent="0.3">
      <c r="AW173882"/>
    </row>
    <row r="173941" spans="49:49" x14ac:dyDescent="0.3">
      <c r="AW173941"/>
    </row>
    <row r="173942" spans="49:49" x14ac:dyDescent="0.3">
      <c r="AW173942"/>
    </row>
    <row r="174001" spans="49:49" x14ac:dyDescent="0.3">
      <c r="AW174001"/>
    </row>
    <row r="174002" spans="49:49" x14ac:dyDescent="0.3">
      <c r="AW174002"/>
    </row>
    <row r="174061" spans="49:49" x14ac:dyDescent="0.3">
      <c r="AW174061"/>
    </row>
    <row r="174062" spans="49:49" x14ac:dyDescent="0.3">
      <c r="AW174062"/>
    </row>
    <row r="174121" spans="49:49" x14ac:dyDescent="0.3">
      <c r="AW174121"/>
    </row>
    <row r="174122" spans="49:49" x14ac:dyDescent="0.3">
      <c r="AW174122"/>
    </row>
    <row r="174181" spans="49:49" x14ac:dyDescent="0.3">
      <c r="AW174181"/>
    </row>
    <row r="174182" spans="49:49" x14ac:dyDescent="0.3">
      <c r="AW174182"/>
    </row>
    <row r="174241" spans="49:49" x14ac:dyDescent="0.3">
      <c r="AW174241"/>
    </row>
    <row r="174242" spans="49:49" x14ac:dyDescent="0.3">
      <c r="AW174242"/>
    </row>
    <row r="174301" spans="49:49" x14ac:dyDescent="0.3">
      <c r="AW174301"/>
    </row>
    <row r="174302" spans="49:49" x14ac:dyDescent="0.3">
      <c r="AW174302"/>
    </row>
    <row r="174361" spans="49:49" x14ac:dyDescent="0.3">
      <c r="AW174361"/>
    </row>
    <row r="174362" spans="49:49" x14ac:dyDescent="0.3">
      <c r="AW174362"/>
    </row>
    <row r="174421" spans="49:49" x14ac:dyDescent="0.3">
      <c r="AW174421"/>
    </row>
    <row r="174422" spans="49:49" x14ac:dyDescent="0.3">
      <c r="AW174422"/>
    </row>
    <row r="174481" spans="49:49" x14ac:dyDescent="0.3">
      <c r="AW174481"/>
    </row>
    <row r="174482" spans="49:49" x14ac:dyDescent="0.3">
      <c r="AW174482"/>
    </row>
    <row r="174541" spans="49:49" x14ac:dyDescent="0.3">
      <c r="AW174541"/>
    </row>
    <row r="174542" spans="49:49" x14ac:dyDescent="0.3">
      <c r="AW174542"/>
    </row>
    <row r="174601" spans="49:49" x14ac:dyDescent="0.3">
      <c r="AW174601"/>
    </row>
    <row r="174602" spans="49:49" x14ac:dyDescent="0.3">
      <c r="AW174602"/>
    </row>
    <row r="174661" spans="49:49" x14ac:dyDescent="0.3">
      <c r="AW174661"/>
    </row>
    <row r="174662" spans="49:49" x14ac:dyDescent="0.3">
      <c r="AW174662"/>
    </row>
    <row r="174721" spans="49:49" x14ac:dyDescent="0.3">
      <c r="AW174721"/>
    </row>
    <row r="174722" spans="49:49" x14ac:dyDescent="0.3">
      <c r="AW174722"/>
    </row>
    <row r="174781" spans="49:49" x14ac:dyDescent="0.3">
      <c r="AW174781"/>
    </row>
    <row r="174782" spans="49:49" x14ac:dyDescent="0.3">
      <c r="AW174782"/>
    </row>
    <row r="174841" spans="49:49" x14ac:dyDescent="0.3">
      <c r="AW174841"/>
    </row>
    <row r="174842" spans="49:49" x14ac:dyDescent="0.3">
      <c r="AW174842"/>
    </row>
    <row r="174901" spans="49:49" x14ac:dyDescent="0.3">
      <c r="AW174901"/>
    </row>
    <row r="174902" spans="49:49" x14ac:dyDescent="0.3">
      <c r="AW174902"/>
    </row>
    <row r="174961" spans="49:49" x14ac:dyDescent="0.3">
      <c r="AW174961"/>
    </row>
    <row r="174962" spans="49:49" x14ac:dyDescent="0.3">
      <c r="AW174962"/>
    </row>
    <row r="175021" spans="49:49" x14ac:dyDescent="0.3">
      <c r="AW175021"/>
    </row>
    <row r="175022" spans="49:49" x14ac:dyDescent="0.3">
      <c r="AW175022"/>
    </row>
    <row r="175081" spans="49:49" x14ac:dyDescent="0.3">
      <c r="AW175081"/>
    </row>
    <row r="175082" spans="49:49" x14ac:dyDescent="0.3">
      <c r="AW175082"/>
    </row>
    <row r="175141" spans="49:49" x14ac:dyDescent="0.3">
      <c r="AW175141"/>
    </row>
    <row r="175142" spans="49:49" x14ac:dyDescent="0.3">
      <c r="AW175142"/>
    </row>
    <row r="175201" spans="49:49" x14ac:dyDescent="0.3">
      <c r="AW175201"/>
    </row>
    <row r="175202" spans="49:49" x14ac:dyDescent="0.3">
      <c r="AW175202"/>
    </row>
    <row r="175261" spans="49:49" x14ac:dyDescent="0.3">
      <c r="AW175261"/>
    </row>
    <row r="175262" spans="49:49" x14ac:dyDescent="0.3">
      <c r="AW175262"/>
    </row>
    <row r="175321" spans="49:49" x14ac:dyDescent="0.3">
      <c r="AW175321"/>
    </row>
    <row r="175322" spans="49:49" x14ac:dyDescent="0.3">
      <c r="AW175322"/>
    </row>
    <row r="175381" spans="49:49" x14ac:dyDescent="0.3">
      <c r="AW175381"/>
    </row>
    <row r="175382" spans="49:49" x14ac:dyDescent="0.3">
      <c r="AW175382"/>
    </row>
    <row r="175441" spans="49:49" x14ac:dyDescent="0.3">
      <c r="AW175441"/>
    </row>
    <row r="175442" spans="49:49" x14ac:dyDescent="0.3">
      <c r="AW175442"/>
    </row>
    <row r="175501" spans="49:49" x14ac:dyDescent="0.3">
      <c r="AW175501"/>
    </row>
    <row r="175502" spans="49:49" x14ac:dyDescent="0.3">
      <c r="AW175502"/>
    </row>
    <row r="175561" spans="49:49" x14ac:dyDescent="0.3">
      <c r="AW175561"/>
    </row>
    <row r="175562" spans="49:49" x14ac:dyDescent="0.3">
      <c r="AW175562"/>
    </row>
    <row r="175621" spans="49:49" x14ac:dyDescent="0.3">
      <c r="AW175621"/>
    </row>
    <row r="175622" spans="49:49" x14ac:dyDescent="0.3">
      <c r="AW175622"/>
    </row>
    <row r="175681" spans="49:49" x14ac:dyDescent="0.3">
      <c r="AW175681"/>
    </row>
    <row r="175682" spans="49:49" x14ac:dyDescent="0.3">
      <c r="AW175682"/>
    </row>
    <row r="175741" spans="49:49" x14ac:dyDescent="0.3">
      <c r="AW175741"/>
    </row>
    <row r="175742" spans="49:49" x14ac:dyDescent="0.3">
      <c r="AW175742"/>
    </row>
    <row r="175801" spans="49:49" x14ac:dyDescent="0.3">
      <c r="AW175801"/>
    </row>
    <row r="175802" spans="49:49" x14ac:dyDescent="0.3">
      <c r="AW175802"/>
    </row>
    <row r="175861" spans="49:49" x14ac:dyDescent="0.3">
      <c r="AW175861"/>
    </row>
    <row r="175862" spans="49:49" x14ac:dyDescent="0.3">
      <c r="AW175862"/>
    </row>
    <row r="175921" spans="49:49" x14ac:dyDescent="0.3">
      <c r="AW175921"/>
    </row>
    <row r="175922" spans="49:49" x14ac:dyDescent="0.3">
      <c r="AW175922"/>
    </row>
    <row r="175981" spans="49:49" x14ac:dyDescent="0.3">
      <c r="AW175981"/>
    </row>
    <row r="175982" spans="49:49" x14ac:dyDescent="0.3">
      <c r="AW175982"/>
    </row>
    <row r="176041" spans="49:49" x14ac:dyDescent="0.3">
      <c r="AW176041"/>
    </row>
    <row r="176042" spans="49:49" x14ac:dyDescent="0.3">
      <c r="AW176042"/>
    </row>
    <row r="176101" spans="49:49" x14ac:dyDescent="0.3">
      <c r="AW176101"/>
    </row>
    <row r="176102" spans="49:49" x14ac:dyDescent="0.3">
      <c r="AW176102"/>
    </row>
    <row r="176161" spans="49:49" x14ac:dyDescent="0.3">
      <c r="AW176161"/>
    </row>
    <row r="176162" spans="49:49" x14ac:dyDescent="0.3">
      <c r="AW176162"/>
    </row>
    <row r="176221" spans="49:49" x14ac:dyDescent="0.3">
      <c r="AW176221"/>
    </row>
    <row r="176222" spans="49:49" x14ac:dyDescent="0.3">
      <c r="AW176222"/>
    </row>
    <row r="176281" spans="49:49" x14ac:dyDescent="0.3">
      <c r="AW176281"/>
    </row>
    <row r="176282" spans="49:49" x14ac:dyDescent="0.3">
      <c r="AW176282"/>
    </row>
    <row r="176341" spans="49:49" x14ac:dyDescent="0.3">
      <c r="AW176341"/>
    </row>
    <row r="176342" spans="49:49" x14ac:dyDescent="0.3">
      <c r="AW176342"/>
    </row>
    <row r="176401" spans="49:49" x14ac:dyDescent="0.3">
      <c r="AW176401"/>
    </row>
    <row r="176402" spans="49:49" x14ac:dyDescent="0.3">
      <c r="AW176402"/>
    </row>
    <row r="176461" spans="49:49" x14ac:dyDescent="0.3">
      <c r="AW176461"/>
    </row>
    <row r="176462" spans="49:49" x14ac:dyDescent="0.3">
      <c r="AW176462"/>
    </row>
    <row r="176521" spans="49:49" x14ac:dyDescent="0.3">
      <c r="AW176521"/>
    </row>
    <row r="176522" spans="49:49" x14ac:dyDescent="0.3">
      <c r="AW176522"/>
    </row>
    <row r="176581" spans="49:49" x14ac:dyDescent="0.3">
      <c r="AW176581"/>
    </row>
    <row r="176582" spans="49:49" x14ac:dyDescent="0.3">
      <c r="AW176582"/>
    </row>
    <row r="176641" spans="49:49" x14ac:dyDescent="0.3">
      <c r="AW176641"/>
    </row>
    <row r="176642" spans="49:49" x14ac:dyDescent="0.3">
      <c r="AW176642"/>
    </row>
    <row r="176701" spans="49:49" x14ac:dyDescent="0.3">
      <c r="AW176701"/>
    </row>
    <row r="176702" spans="49:49" x14ac:dyDescent="0.3">
      <c r="AW176702"/>
    </row>
    <row r="176761" spans="49:49" x14ac:dyDescent="0.3">
      <c r="AW176761"/>
    </row>
    <row r="176762" spans="49:49" x14ac:dyDescent="0.3">
      <c r="AW176762"/>
    </row>
    <row r="176821" spans="49:49" x14ac:dyDescent="0.3">
      <c r="AW176821"/>
    </row>
    <row r="176822" spans="49:49" x14ac:dyDescent="0.3">
      <c r="AW176822"/>
    </row>
    <row r="176881" spans="49:49" x14ac:dyDescent="0.3">
      <c r="AW176881"/>
    </row>
    <row r="176882" spans="49:49" x14ac:dyDescent="0.3">
      <c r="AW176882"/>
    </row>
    <row r="176941" spans="49:49" x14ac:dyDescent="0.3">
      <c r="AW176941"/>
    </row>
    <row r="176942" spans="49:49" x14ac:dyDescent="0.3">
      <c r="AW176942"/>
    </row>
    <row r="177001" spans="49:49" x14ac:dyDescent="0.3">
      <c r="AW177001"/>
    </row>
    <row r="177002" spans="49:49" x14ac:dyDescent="0.3">
      <c r="AW177002"/>
    </row>
    <row r="177061" spans="49:49" x14ac:dyDescent="0.3">
      <c r="AW177061"/>
    </row>
    <row r="177062" spans="49:49" x14ac:dyDescent="0.3">
      <c r="AW177062"/>
    </row>
    <row r="177121" spans="49:49" x14ac:dyDescent="0.3">
      <c r="AW177121"/>
    </row>
    <row r="177122" spans="49:49" x14ac:dyDescent="0.3">
      <c r="AW177122"/>
    </row>
    <row r="177181" spans="49:49" x14ac:dyDescent="0.3">
      <c r="AW177181"/>
    </row>
    <row r="177182" spans="49:49" x14ac:dyDescent="0.3">
      <c r="AW177182"/>
    </row>
    <row r="177241" spans="49:49" x14ac:dyDescent="0.3">
      <c r="AW177241"/>
    </row>
    <row r="177242" spans="49:49" x14ac:dyDescent="0.3">
      <c r="AW177242"/>
    </row>
    <row r="177301" spans="49:49" x14ac:dyDescent="0.3">
      <c r="AW177301"/>
    </row>
    <row r="177302" spans="49:49" x14ac:dyDescent="0.3">
      <c r="AW177302"/>
    </row>
    <row r="177361" spans="49:49" x14ac:dyDescent="0.3">
      <c r="AW177361"/>
    </row>
    <row r="177362" spans="49:49" x14ac:dyDescent="0.3">
      <c r="AW177362"/>
    </row>
    <row r="177421" spans="49:49" x14ac:dyDescent="0.3">
      <c r="AW177421"/>
    </row>
    <row r="177422" spans="49:49" x14ac:dyDescent="0.3">
      <c r="AW177422"/>
    </row>
    <row r="177481" spans="49:49" x14ac:dyDescent="0.3">
      <c r="AW177481"/>
    </row>
    <row r="177482" spans="49:49" x14ac:dyDescent="0.3">
      <c r="AW177482"/>
    </row>
    <row r="177541" spans="49:49" x14ac:dyDescent="0.3">
      <c r="AW177541"/>
    </row>
    <row r="177542" spans="49:49" x14ac:dyDescent="0.3">
      <c r="AW177542"/>
    </row>
    <row r="177601" spans="49:49" x14ac:dyDescent="0.3">
      <c r="AW177601"/>
    </row>
    <row r="177602" spans="49:49" x14ac:dyDescent="0.3">
      <c r="AW177602"/>
    </row>
    <row r="177661" spans="49:49" x14ac:dyDescent="0.3">
      <c r="AW177661"/>
    </row>
    <row r="177662" spans="49:49" x14ac:dyDescent="0.3">
      <c r="AW177662"/>
    </row>
    <row r="177721" spans="49:49" x14ac:dyDescent="0.3">
      <c r="AW177721"/>
    </row>
    <row r="177722" spans="49:49" x14ac:dyDescent="0.3">
      <c r="AW177722"/>
    </row>
    <row r="177781" spans="49:49" x14ac:dyDescent="0.3">
      <c r="AW177781"/>
    </row>
    <row r="177782" spans="49:49" x14ac:dyDescent="0.3">
      <c r="AW177782"/>
    </row>
    <row r="177841" spans="49:49" x14ac:dyDescent="0.3">
      <c r="AW177841"/>
    </row>
    <row r="177842" spans="49:49" x14ac:dyDescent="0.3">
      <c r="AW177842"/>
    </row>
    <row r="177901" spans="49:49" x14ac:dyDescent="0.3">
      <c r="AW177901"/>
    </row>
    <row r="177902" spans="49:49" x14ac:dyDescent="0.3">
      <c r="AW177902"/>
    </row>
    <row r="177961" spans="49:49" x14ac:dyDescent="0.3">
      <c r="AW177961"/>
    </row>
    <row r="177962" spans="49:49" x14ac:dyDescent="0.3">
      <c r="AW177962"/>
    </row>
    <row r="178021" spans="49:49" x14ac:dyDescent="0.3">
      <c r="AW178021"/>
    </row>
    <row r="178022" spans="49:49" x14ac:dyDescent="0.3">
      <c r="AW178022"/>
    </row>
    <row r="178081" spans="49:49" x14ac:dyDescent="0.3">
      <c r="AW178081"/>
    </row>
    <row r="178082" spans="49:49" x14ac:dyDescent="0.3">
      <c r="AW178082"/>
    </row>
    <row r="178141" spans="49:49" x14ac:dyDescent="0.3">
      <c r="AW178141"/>
    </row>
    <row r="178142" spans="49:49" x14ac:dyDescent="0.3">
      <c r="AW178142"/>
    </row>
    <row r="178201" spans="49:49" x14ac:dyDescent="0.3">
      <c r="AW178201"/>
    </row>
    <row r="178202" spans="49:49" x14ac:dyDescent="0.3">
      <c r="AW178202"/>
    </row>
    <row r="178261" spans="49:49" x14ac:dyDescent="0.3">
      <c r="AW178261"/>
    </row>
    <row r="178262" spans="49:49" x14ac:dyDescent="0.3">
      <c r="AW178262"/>
    </row>
    <row r="178321" spans="49:49" x14ac:dyDescent="0.3">
      <c r="AW178321"/>
    </row>
    <row r="178322" spans="49:49" x14ac:dyDescent="0.3">
      <c r="AW178322"/>
    </row>
    <row r="178381" spans="49:49" x14ac:dyDescent="0.3">
      <c r="AW178381"/>
    </row>
    <row r="178382" spans="49:49" x14ac:dyDescent="0.3">
      <c r="AW178382"/>
    </row>
    <row r="178441" spans="49:49" x14ac:dyDescent="0.3">
      <c r="AW178441"/>
    </row>
    <row r="178442" spans="49:49" x14ac:dyDescent="0.3">
      <c r="AW178442"/>
    </row>
    <row r="178501" spans="49:49" x14ac:dyDescent="0.3">
      <c r="AW178501"/>
    </row>
    <row r="178502" spans="49:49" x14ac:dyDescent="0.3">
      <c r="AW178502"/>
    </row>
    <row r="178561" spans="49:49" x14ac:dyDescent="0.3">
      <c r="AW178561"/>
    </row>
    <row r="178562" spans="49:49" x14ac:dyDescent="0.3">
      <c r="AW178562"/>
    </row>
    <row r="178621" spans="49:49" x14ac:dyDescent="0.3">
      <c r="AW178621"/>
    </row>
    <row r="178622" spans="49:49" x14ac:dyDescent="0.3">
      <c r="AW178622"/>
    </row>
    <row r="178681" spans="49:49" x14ac:dyDescent="0.3">
      <c r="AW178681"/>
    </row>
    <row r="178682" spans="49:49" x14ac:dyDescent="0.3">
      <c r="AW178682"/>
    </row>
    <row r="178741" spans="49:49" x14ac:dyDescent="0.3">
      <c r="AW178741"/>
    </row>
    <row r="178742" spans="49:49" x14ac:dyDescent="0.3">
      <c r="AW178742"/>
    </row>
    <row r="178801" spans="49:49" x14ac:dyDescent="0.3">
      <c r="AW178801"/>
    </row>
    <row r="178802" spans="49:49" x14ac:dyDescent="0.3">
      <c r="AW178802"/>
    </row>
    <row r="178861" spans="49:49" x14ac:dyDescent="0.3">
      <c r="AW178861"/>
    </row>
    <row r="178862" spans="49:49" x14ac:dyDescent="0.3">
      <c r="AW178862"/>
    </row>
    <row r="178921" spans="49:49" x14ac:dyDescent="0.3">
      <c r="AW178921"/>
    </row>
    <row r="178922" spans="49:49" x14ac:dyDescent="0.3">
      <c r="AW178922"/>
    </row>
    <row r="178981" spans="49:49" x14ac:dyDescent="0.3">
      <c r="AW178981"/>
    </row>
    <row r="178982" spans="49:49" x14ac:dyDescent="0.3">
      <c r="AW178982"/>
    </row>
    <row r="179041" spans="49:49" x14ac:dyDescent="0.3">
      <c r="AW179041"/>
    </row>
    <row r="179042" spans="49:49" x14ac:dyDescent="0.3">
      <c r="AW179042"/>
    </row>
    <row r="179101" spans="49:49" x14ac:dyDescent="0.3">
      <c r="AW179101"/>
    </row>
    <row r="179102" spans="49:49" x14ac:dyDescent="0.3">
      <c r="AW179102"/>
    </row>
    <row r="179161" spans="49:49" x14ac:dyDescent="0.3">
      <c r="AW179161"/>
    </row>
    <row r="179162" spans="49:49" x14ac:dyDescent="0.3">
      <c r="AW179162"/>
    </row>
    <row r="179221" spans="49:49" x14ac:dyDescent="0.3">
      <c r="AW179221"/>
    </row>
    <row r="179222" spans="49:49" x14ac:dyDescent="0.3">
      <c r="AW179222"/>
    </row>
    <row r="179281" spans="49:49" x14ac:dyDescent="0.3">
      <c r="AW179281"/>
    </row>
    <row r="179282" spans="49:49" x14ac:dyDescent="0.3">
      <c r="AW179282"/>
    </row>
    <row r="179341" spans="49:49" x14ac:dyDescent="0.3">
      <c r="AW179341"/>
    </row>
    <row r="179342" spans="49:49" x14ac:dyDescent="0.3">
      <c r="AW179342"/>
    </row>
    <row r="179401" spans="49:49" x14ac:dyDescent="0.3">
      <c r="AW179401"/>
    </row>
    <row r="179402" spans="49:49" x14ac:dyDescent="0.3">
      <c r="AW179402"/>
    </row>
    <row r="179461" spans="49:49" x14ac:dyDescent="0.3">
      <c r="AW179461"/>
    </row>
    <row r="179462" spans="49:49" x14ac:dyDescent="0.3">
      <c r="AW179462"/>
    </row>
    <row r="179521" spans="49:49" x14ac:dyDescent="0.3">
      <c r="AW179521"/>
    </row>
    <row r="179522" spans="49:49" x14ac:dyDescent="0.3">
      <c r="AW179522"/>
    </row>
    <row r="179581" spans="49:49" x14ac:dyDescent="0.3">
      <c r="AW179581"/>
    </row>
    <row r="179582" spans="49:49" x14ac:dyDescent="0.3">
      <c r="AW179582"/>
    </row>
    <row r="179641" spans="49:49" x14ac:dyDescent="0.3">
      <c r="AW179641"/>
    </row>
    <row r="179642" spans="49:49" x14ac:dyDescent="0.3">
      <c r="AW179642"/>
    </row>
    <row r="179701" spans="49:49" x14ac:dyDescent="0.3">
      <c r="AW179701"/>
    </row>
    <row r="179702" spans="49:49" x14ac:dyDescent="0.3">
      <c r="AW179702"/>
    </row>
    <row r="179761" spans="49:49" x14ac:dyDescent="0.3">
      <c r="AW179761"/>
    </row>
    <row r="179762" spans="49:49" x14ac:dyDescent="0.3">
      <c r="AW179762"/>
    </row>
    <row r="179821" spans="49:49" x14ac:dyDescent="0.3">
      <c r="AW179821"/>
    </row>
    <row r="179822" spans="49:49" x14ac:dyDescent="0.3">
      <c r="AW179822"/>
    </row>
    <row r="179881" spans="49:49" x14ac:dyDescent="0.3">
      <c r="AW179881"/>
    </row>
    <row r="179882" spans="49:49" x14ac:dyDescent="0.3">
      <c r="AW179882"/>
    </row>
    <row r="179941" spans="49:49" x14ac:dyDescent="0.3">
      <c r="AW179941"/>
    </row>
    <row r="179942" spans="49:49" x14ac:dyDescent="0.3">
      <c r="AW179942"/>
    </row>
    <row r="180001" spans="49:49" x14ac:dyDescent="0.3">
      <c r="AW180001"/>
    </row>
    <row r="180002" spans="49:49" x14ac:dyDescent="0.3">
      <c r="AW180002"/>
    </row>
    <row r="180061" spans="49:49" x14ac:dyDescent="0.3">
      <c r="AW180061"/>
    </row>
    <row r="180062" spans="49:49" x14ac:dyDescent="0.3">
      <c r="AW180062"/>
    </row>
    <row r="180121" spans="49:49" x14ac:dyDescent="0.3">
      <c r="AW180121"/>
    </row>
    <row r="180122" spans="49:49" x14ac:dyDescent="0.3">
      <c r="AW180122"/>
    </row>
    <row r="180181" spans="49:49" x14ac:dyDescent="0.3">
      <c r="AW180181"/>
    </row>
    <row r="180182" spans="49:49" x14ac:dyDescent="0.3">
      <c r="AW180182"/>
    </row>
    <row r="180241" spans="49:49" x14ac:dyDescent="0.3">
      <c r="AW180241"/>
    </row>
    <row r="180242" spans="49:49" x14ac:dyDescent="0.3">
      <c r="AW180242"/>
    </row>
    <row r="180301" spans="49:49" x14ac:dyDescent="0.3">
      <c r="AW180301"/>
    </row>
    <row r="180302" spans="49:49" x14ac:dyDescent="0.3">
      <c r="AW180302"/>
    </row>
    <row r="180361" spans="49:49" x14ac:dyDescent="0.3">
      <c r="AW180361"/>
    </row>
    <row r="180362" spans="49:49" x14ac:dyDescent="0.3">
      <c r="AW180362"/>
    </row>
    <row r="180421" spans="49:49" x14ac:dyDescent="0.3">
      <c r="AW180421"/>
    </row>
    <row r="180422" spans="49:49" x14ac:dyDescent="0.3">
      <c r="AW180422"/>
    </row>
    <row r="180481" spans="49:49" x14ac:dyDescent="0.3">
      <c r="AW180481"/>
    </row>
    <row r="180482" spans="49:49" x14ac:dyDescent="0.3">
      <c r="AW180482"/>
    </row>
    <row r="180541" spans="49:49" x14ac:dyDescent="0.3">
      <c r="AW180541"/>
    </row>
    <row r="180542" spans="49:49" x14ac:dyDescent="0.3">
      <c r="AW180542"/>
    </row>
    <row r="180601" spans="49:49" x14ac:dyDescent="0.3">
      <c r="AW180601"/>
    </row>
    <row r="180602" spans="49:49" x14ac:dyDescent="0.3">
      <c r="AW180602"/>
    </row>
    <row r="180661" spans="49:49" x14ac:dyDescent="0.3">
      <c r="AW180661"/>
    </row>
    <row r="180662" spans="49:49" x14ac:dyDescent="0.3">
      <c r="AW180662"/>
    </row>
    <row r="180721" spans="49:49" x14ac:dyDescent="0.3">
      <c r="AW180721"/>
    </row>
    <row r="180722" spans="49:49" x14ac:dyDescent="0.3">
      <c r="AW180722"/>
    </row>
    <row r="180781" spans="49:49" x14ac:dyDescent="0.3">
      <c r="AW180781"/>
    </row>
    <row r="180782" spans="49:49" x14ac:dyDescent="0.3">
      <c r="AW180782"/>
    </row>
    <row r="180841" spans="49:49" x14ac:dyDescent="0.3">
      <c r="AW180841"/>
    </row>
    <row r="180842" spans="49:49" x14ac:dyDescent="0.3">
      <c r="AW180842"/>
    </row>
    <row r="180901" spans="49:49" x14ac:dyDescent="0.3">
      <c r="AW180901"/>
    </row>
    <row r="180902" spans="49:49" x14ac:dyDescent="0.3">
      <c r="AW180902"/>
    </row>
    <row r="180961" spans="49:49" x14ac:dyDescent="0.3">
      <c r="AW180961"/>
    </row>
    <row r="180962" spans="49:49" x14ac:dyDescent="0.3">
      <c r="AW180962"/>
    </row>
    <row r="181021" spans="49:49" x14ac:dyDescent="0.3">
      <c r="AW181021"/>
    </row>
    <row r="181022" spans="49:49" x14ac:dyDescent="0.3">
      <c r="AW181022"/>
    </row>
    <row r="181081" spans="49:49" x14ac:dyDescent="0.3">
      <c r="AW181081"/>
    </row>
    <row r="181082" spans="49:49" x14ac:dyDescent="0.3">
      <c r="AW181082"/>
    </row>
    <row r="181141" spans="49:49" x14ac:dyDescent="0.3">
      <c r="AW181141"/>
    </row>
    <row r="181142" spans="49:49" x14ac:dyDescent="0.3">
      <c r="AW181142"/>
    </row>
    <row r="181201" spans="49:49" x14ac:dyDescent="0.3">
      <c r="AW181201"/>
    </row>
    <row r="181202" spans="49:49" x14ac:dyDescent="0.3">
      <c r="AW181202"/>
    </row>
    <row r="181261" spans="49:49" x14ac:dyDescent="0.3">
      <c r="AW181261"/>
    </row>
    <row r="181262" spans="49:49" x14ac:dyDescent="0.3">
      <c r="AW181262"/>
    </row>
    <row r="181321" spans="49:49" x14ac:dyDescent="0.3">
      <c r="AW181321"/>
    </row>
    <row r="181322" spans="49:49" x14ac:dyDescent="0.3">
      <c r="AW181322"/>
    </row>
    <row r="181381" spans="49:49" x14ac:dyDescent="0.3">
      <c r="AW181381"/>
    </row>
    <row r="181382" spans="49:49" x14ac:dyDescent="0.3">
      <c r="AW181382"/>
    </row>
    <row r="181441" spans="49:49" x14ac:dyDescent="0.3">
      <c r="AW181441"/>
    </row>
    <row r="181442" spans="49:49" x14ac:dyDescent="0.3">
      <c r="AW181442"/>
    </row>
    <row r="181501" spans="49:49" x14ac:dyDescent="0.3">
      <c r="AW181501"/>
    </row>
    <row r="181502" spans="49:49" x14ac:dyDescent="0.3">
      <c r="AW181502"/>
    </row>
    <row r="181561" spans="49:49" x14ac:dyDescent="0.3">
      <c r="AW181561"/>
    </row>
    <row r="181562" spans="49:49" x14ac:dyDescent="0.3">
      <c r="AW181562"/>
    </row>
    <row r="181621" spans="49:49" x14ac:dyDescent="0.3">
      <c r="AW181621"/>
    </row>
    <row r="181622" spans="49:49" x14ac:dyDescent="0.3">
      <c r="AW181622"/>
    </row>
    <row r="181681" spans="49:49" x14ac:dyDescent="0.3">
      <c r="AW181681"/>
    </row>
    <row r="181682" spans="49:49" x14ac:dyDescent="0.3">
      <c r="AW181682"/>
    </row>
    <row r="181741" spans="49:49" x14ac:dyDescent="0.3">
      <c r="AW181741"/>
    </row>
    <row r="181742" spans="49:49" x14ac:dyDescent="0.3">
      <c r="AW181742"/>
    </row>
    <row r="181801" spans="49:49" x14ac:dyDescent="0.3">
      <c r="AW181801"/>
    </row>
    <row r="181802" spans="49:49" x14ac:dyDescent="0.3">
      <c r="AW181802"/>
    </row>
    <row r="181861" spans="49:49" x14ac:dyDescent="0.3">
      <c r="AW181861"/>
    </row>
    <row r="181862" spans="49:49" x14ac:dyDescent="0.3">
      <c r="AW181862"/>
    </row>
    <row r="181921" spans="49:49" x14ac:dyDescent="0.3">
      <c r="AW181921"/>
    </row>
    <row r="181922" spans="49:49" x14ac:dyDescent="0.3">
      <c r="AW181922"/>
    </row>
    <row r="181981" spans="49:49" x14ac:dyDescent="0.3">
      <c r="AW181981"/>
    </row>
    <row r="181982" spans="49:49" x14ac:dyDescent="0.3">
      <c r="AW181982"/>
    </row>
    <row r="182041" spans="49:49" x14ac:dyDescent="0.3">
      <c r="AW182041"/>
    </row>
    <row r="182042" spans="49:49" x14ac:dyDescent="0.3">
      <c r="AW182042"/>
    </row>
    <row r="182101" spans="49:49" x14ac:dyDescent="0.3">
      <c r="AW182101"/>
    </row>
    <row r="182102" spans="49:49" x14ac:dyDescent="0.3">
      <c r="AW182102"/>
    </row>
    <row r="182161" spans="49:49" x14ac:dyDescent="0.3">
      <c r="AW182161"/>
    </row>
    <row r="182162" spans="49:49" x14ac:dyDescent="0.3">
      <c r="AW182162"/>
    </row>
    <row r="182221" spans="49:49" x14ac:dyDescent="0.3">
      <c r="AW182221"/>
    </row>
    <row r="182222" spans="49:49" x14ac:dyDescent="0.3">
      <c r="AW182222"/>
    </row>
    <row r="182281" spans="49:49" x14ac:dyDescent="0.3">
      <c r="AW182281"/>
    </row>
    <row r="182282" spans="49:49" x14ac:dyDescent="0.3">
      <c r="AW182282"/>
    </row>
    <row r="182341" spans="49:49" x14ac:dyDescent="0.3">
      <c r="AW182341"/>
    </row>
    <row r="182342" spans="49:49" x14ac:dyDescent="0.3">
      <c r="AW182342"/>
    </row>
    <row r="182401" spans="49:49" x14ac:dyDescent="0.3">
      <c r="AW182401"/>
    </row>
    <row r="182402" spans="49:49" x14ac:dyDescent="0.3">
      <c r="AW182402"/>
    </row>
    <row r="182461" spans="49:49" x14ac:dyDescent="0.3">
      <c r="AW182461"/>
    </row>
    <row r="182462" spans="49:49" x14ac:dyDescent="0.3">
      <c r="AW182462"/>
    </row>
    <row r="182521" spans="49:49" x14ac:dyDescent="0.3">
      <c r="AW182521"/>
    </row>
    <row r="182522" spans="49:49" x14ac:dyDescent="0.3">
      <c r="AW182522"/>
    </row>
    <row r="182581" spans="49:49" x14ac:dyDescent="0.3">
      <c r="AW182581"/>
    </row>
    <row r="182582" spans="49:49" x14ac:dyDescent="0.3">
      <c r="AW182582"/>
    </row>
    <row r="182641" spans="49:49" x14ac:dyDescent="0.3">
      <c r="AW182641"/>
    </row>
    <row r="182642" spans="49:49" x14ac:dyDescent="0.3">
      <c r="AW182642"/>
    </row>
    <row r="182701" spans="49:49" x14ac:dyDescent="0.3">
      <c r="AW182701"/>
    </row>
    <row r="182702" spans="49:49" x14ac:dyDescent="0.3">
      <c r="AW182702"/>
    </row>
    <row r="182761" spans="49:49" x14ac:dyDescent="0.3">
      <c r="AW182761"/>
    </row>
    <row r="182762" spans="49:49" x14ac:dyDescent="0.3">
      <c r="AW182762"/>
    </row>
    <row r="182821" spans="49:49" x14ac:dyDescent="0.3">
      <c r="AW182821"/>
    </row>
    <row r="182822" spans="49:49" x14ac:dyDescent="0.3">
      <c r="AW182822"/>
    </row>
    <row r="182881" spans="49:49" x14ac:dyDescent="0.3">
      <c r="AW182881"/>
    </row>
    <row r="182882" spans="49:49" x14ac:dyDescent="0.3">
      <c r="AW182882"/>
    </row>
    <row r="182941" spans="49:49" x14ac:dyDescent="0.3">
      <c r="AW182941"/>
    </row>
    <row r="182942" spans="49:49" x14ac:dyDescent="0.3">
      <c r="AW182942"/>
    </row>
    <row r="183001" spans="49:49" x14ac:dyDescent="0.3">
      <c r="AW183001"/>
    </row>
    <row r="183002" spans="49:49" x14ac:dyDescent="0.3">
      <c r="AW183002"/>
    </row>
    <row r="183061" spans="49:49" x14ac:dyDescent="0.3">
      <c r="AW183061"/>
    </row>
    <row r="183062" spans="49:49" x14ac:dyDescent="0.3">
      <c r="AW183062"/>
    </row>
    <row r="183121" spans="49:49" x14ac:dyDescent="0.3">
      <c r="AW183121"/>
    </row>
    <row r="183122" spans="49:49" x14ac:dyDescent="0.3">
      <c r="AW183122"/>
    </row>
    <row r="183181" spans="49:49" x14ac:dyDescent="0.3">
      <c r="AW183181"/>
    </row>
    <row r="183182" spans="49:49" x14ac:dyDescent="0.3">
      <c r="AW183182"/>
    </row>
    <row r="183241" spans="49:49" x14ac:dyDescent="0.3">
      <c r="AW183241"/>
    </row>
    <row r="183242" spans="49:49" x14ac:dyDescent="0.3">
      <c r="AW183242"/>
    </row>
    <row r="183301" spans="49:49" x14ac:dyDescent="0.3">
      <c r="AW183301"/>
    </row>
    <row r="183302" spans="49:49" x14ac:dyDescent="0.3">
      <c r="AW183302"/>
    </row>
    <row r="183361" spans="49:49" x14ac:dyDescent="0.3">
      <c r="AW183361"/>
    </row>
    <row r="183362" spans="49:49" x14ac:dyDescent="0.3">
      <c r="AW183362"/>
    </row>
    <row r="183421" spans="49:49" x14ac:dyDescent="0.3">
      <c r="AW183421"/>
    </row>
    <row r="183422" spans="49:49" x14ac:dyDescent="0.3">
      <c r="AW183422"/>
    </row>
    <row r="183481" spans="49:49" x14ac:dyDescent="0.3">
      <c r="AW183481"/>
    </row>
    <row r="183482" spans="49:49" x14ac:dyDescent="0.3">
      <c r="AW183482"/>
    </row>
    <row r="183541" spans="49:49" x14ac:dyDescent="0.3">
      <c r="AW183541"/>
    </row>
    <row r="183542" spans="49:49" x14ac:dyDescent="0.3">
      <c r="AW183542"/>
    </row>
    <row r="183601" spans="49:49" x14ac:dyDescent="0.3">
      <c r="AW183601"/>
    </row>
    <row r="183602" spans="49:49" x14ac:dyDescent="0.3">
      <c r="AW183602"/>
    </row>
    <row r="183661" spans="49:49" x14ac:dyDescent="0.3">
      <c r="AW183661"/>
    </row>
    <row r="183662" spans="49:49" x14ac:dyDescent="0.3">
      <c r="AW183662"/>
    </row>
    <row r="183721" spans="49:49" x14ac:dyDescent="0.3">
      <c r="AW183721"/>
    </row>
    <row r="183722" spans="49:49" x14ac:dyDescent="0.3">
      <c r="AW183722"/>
    </row>
    <row r="183781" spans="49:49" x14ac:dyDescent="0.3">
      <c r="AW183781"/>
    </row>
    <row r="183782" spans="49:49" x14ac:dyDescent="0.3">
      <c r="AW183782"/>
    </row>
    <row r="183841" spans="49:49" x14ac:dyDescent="0.3">
      <c r="AW183841"/>
    </row>
    <row r="183842" spans="49:49" x14ac:dyDescent="0.3">
      <c r="AW183842"/>
    </row>
    <row r="183901" spans="49:49" x14ac:dyDescent="0.3">
      <c r="AW183901"/>
    </row>
    <row r="183902" spans="49:49" x14ac:dyDescent="0.3">
      <c r="AW183902"/>
    </row>
    <row r="183961" spans="49:49" x14ac:dyDescent="0.3">
      <c r="AW183961"/>
    </row>
    <row r="183962" spans="49:49" x14ac:dyDescent="0.3">
      <c r="AW183962"/>
    </row>
    <row r="184021" spans="49:49" x14ac:dyDescent="0.3">
      <c r="AW184021"/>
    </row>
    <row r="184022" spans="49:49" x14ac:dyDescent="0.3">
      <c r="AW184022"/>
    </row>
    <row r="184081" spans="49:49" x14ac:dyDescent="0.3">
      <c r="AW184081"/>
    </row>
    <row r="184082" spans="49:49" x14ac:dyDescent="0.3">
      <c r="AW184082"/>
    </row>
    <row r="184141" spans="49:49" x14ac:dyDescent="0.3">
      <c r="AW184141"/>
    </row>
    <row r="184142" spans="49:49" x14ac:dyDescent="0.3">
      <c r="AW184142"/>
    </row>
    <row r="184201" spans="49:49" x14ac:dyDescent="0.3">
      <c r="AW184201"/>
    </row>
    <row r="184202" spans="49:49" x14ac:dyDescent="0.3">
      <c r="AW184202"/>
    </row>
    <row r="184261" spans="49:49" x14ac:dyDescent="0.3">
      <c r="AW184261"/>
    </row>
    <row r="184262" spans="49:49" x14ac:dyDescent="0.3">
      <c r="AW184262"/>
    </row>
    <row r="184321" spans="49:49" x14ac:dyDescent="0.3">
      <c r="AW184321"/>
    </row>
    <row r="184322" spans="49:49" x14ac:dyDescent="0.3">
      <c r="AW184322"/>
    </row>
    <row r="184381" spans="49:49" x14ac:dyDescent="0.3">
      <c r="AW184381"/>
    </row>
    <row r="184382" spans="49:49" x14ac:dyDescent="0.3">
      <c r="AW184382"/>
    </row>
    <row r="184441" spans="49:49" x14ac:dyDescent="0.3">
      <c r="AW184441"/>
    </row>
    <row r="184442" spans="49:49" x14ac:dyDescent="0.3">
      <c r="AW184442"/>
    </row>
    <row r="184501" spans="49:49" x14ac:dyDescent="0.3">
      <c r="AW184501"/>
    </row>
    <row r="184502" spans="49:49" x14ac:dyDescent="0.3">
      <c r="AW184502"/>
    </row>
    <row r="184561" spans="49:49" x14ac:dyDescent="0.3">
      <c r="AW184561"/>
    </row>
    <row r="184562" spans="49:49" x14ac:dyDescent="0.3">
      <c r="AW184562"/>
    </row>
    <row r="184621" spans="49:49" x14ac:dyDescent="0.3">
      <c r="AW184621"/>
    </row>
    <row r="184622" spans="49:49" x14ac:dyDescent="0.3">
      <c r="AW184622"/>
    </row>
    <row r="184681" spans="49:49" x14ac:dyDescent="0.3">
      <c r="AW184681"/>
    </row>
    <row r="184682" spans="49:49" x14ac:dyDescent="0.3">
      <c r="AW184682"/>
    </row>
    <row r="184741" spans="49:49" x14ac:dyDescent="0.3">
      <c r="AW184741"/>
    </row>
    <row r="184742" spans="49:49" x14ac:dyDescent="0.3">
      <c r="AW184742"/>
    </row>
    <row r="184801" spans="49:49" x14ac:dyDescent="0.3">
      <c r="AW184801"/>
    </row>
    <row r="184802" spans="49:49" x14ac:dyDescent="0.3">
      <c r="AW184802"/>
    </row>
    <row r="184861" spans="49:49" x14ac:dyDescent="0.3">
      <c r="AW184861"/>
    </row>
    <row r="184862" spans="49:49" x14ac:dyDescent="0.3">
      <c r="AW184862"/>
    </row>
    <row r="184921" spans="49:49" x14ac:dyDescent="0.3">
      <c r="AW184921"/>
    </row>
    <row r="184922" spans="49:49" x14ac:dyDescent="0.3">
      <c r="AW184922"/>
    </row>
    <row r="184981" spans="49:49" x14ac:dyDescent="0.3">
      <c r="AW184981"/>
    </row>
    <row r="184982" spans="49:49" x14ac:dyDescent="0.3">
      <c r="AW184982"/>
    </row>
    <row r="185041" spans="49:49" x14ac:dyDescent="0.3">
      <c r="AW185041"/>
    </row>
    <row r="185042" spans="49:49" x14ac:dyDescent="0.3">
      <c r="AW185042"/>
    </row>
    <row r="185101" spans="49:49" x14ac:dyDescent="0.3">
      <c r="AW185101"/>
    </row>
    <row r="185102" spans="49:49" x14ac:dyDescent="0.3">
      <c r="AW185102"/>
    </row>
    <row r="185161" spans="49:49" x14ac:dyDescent="0.3">
      <c r="AW185161"/>
    </row>
    <row r="185162" spans="49:49" x14ac:dyDescent="0.3">
      <c r="AW185162"/>
    </row>
    <row r="185221" spans="49:49" x14ac:dyDescent="0.3">
      <c r="AW185221"/>
    </row>
    <row r="185222" spans="49:49" x14ac:dyDescent="0.3">
      <c r="AW185222"/>
    </row>
    <row r="185281" spans="49:49" x14ac:dyDescent="0.3">
      <c r="AW185281"/>
    </row>
    <row r="185282" spans="49:49" x14ac:dyDescent="0.3">
      <c r="AW185282"/>
    </row>
    <row r="185341" spans="49:49" x14ac:dyDescent="0.3">
      <c r="AW185341"/>
    </row>
    <row r="185342" spans="49:49" x14ac:dyDescent="0.3">
      <c r="AW185342"/>
    </row>
    <row r="185401" spans="49:49" x14ac:dyDescent="0.3">
      <c r="AW185401"/>
    </row>
    <row r="185402" spans="49:49" x14ac:dyDescent="0.3">
      <c r="AW185402"/>
    </row>
    <row r="185461" spans="49:49" x14ac:dyDescent="0.3">
      <c r="AW185461"/>
    </row>
    <row r="185462" spans="49:49" x14ac:dyDescent="0.3">
      <c r="AW185462"/>
    </row>
    <row r="185521" spans="49:49" x14ac:dyDescent="0.3">
      <c r="AW185521"/>
    </row>
    <row r="185522" spans="49:49" x14ac:dyDescent="0.3">
      <c r="AW185522"/>
    </row>
    <row r="185581" spans="49:49" x14ac:dyDescent="0.3">
      <c r="AW185581"/>
    </row>
    <row r="185582" spans="49:49" x14ac:dyDescent="0.3">
      <c r="AW185582"/>
    </row>
    <row r="185641" spans="49:49" x14ac:dyDescent="0.3">
      <c r="AW185641"/>
    </row>
    <row r="185642" spans="49:49" x14ac:dyDescent="0.3">
      <c r="AW185642"/>
    </row>
    <row r="185701" spans="49:49" x14ac:dyDescent="0.3">
      <c r="AW185701"/>
    </row>
    <row r="185702" spans="49:49" x14ac:dyDescent="0.3">
      <c r="AW185702"/>
    </row>
    <row r="185761" spans="49:49" x14ac:dyDescent="0.3">
      <c r="AW185761"/>
    </row>
    <row r="185762" spans="49:49" x14ac:dyDescent="0.3">
      <c r="AW185762"/>
    </row>
    <row r="185821" spans="49:49" x14ac:dyDescent="0.3">
      <c r="AW185821"/>
    </row>
    <row r="185822" spans="49:49" x14ac:dyDescent="0.3">
      <c r="AW185822"/>
    </row>
    <row r="185881" spans="49:49" x14ac:dyDescent="0.3">
      <c r="AW185881"/>
    </row>
    <row r="185882" spans="49:49" x14ac:dyDescent="0.3">
      <c r="AW185882"/>
    </row>
    <row r="185941" spans="49:49" x14ac:dyDescent="0.3">
      <c r="AW185941"/>
    </row>
    <row r="185942" spans="49:49" x14ac:dyDescent="0.3">
      <c r="AW185942"/>
    </row>
    <row r="186001" spans="49:49" x14ac:dyDescent="0.3">
      <c r="AW186001"/>
    </row>
    <row r="186002" spans="49:49" x14ac:dyDescent="0.3">
      <c r="AW186002"/>
    </row>
    <row r="186061" spans="49:49" x14ac:dyDescent="0.3">
      <c r="AW186061"/>
    </row>
    <row r="186062" spans="49:49" x14ac:dyDescent="0.3">
      <c r="AW186062"/>
    </row>
    <row r="186121" spans="49:49" x14ac:dyDescent="0.3">
      <c r="AW186121"/>
    </row>
    <row r="186122" spans="49:49" x14ac:dyDescent="0.3">
      <c r="AW186122"/>
    </row>
    <row r="186181" spans="49:49" x14ac:dyDescent="0.3">
      <c r="AW186181"/>
    </row>
    <row r="186182" spans="49:49" x14ac:dyDescent="0.3">
      <c r="AW186182"/>
    </row>
    <row r="186241" spans="49:49" x14ac:dyDescent="0.3">
      <c r="AW186241"/>
    </row>
    <row r="186242" spans="49:49" x14ac:dyDescent="0.3">
      <c r="AW186242"/>
    </row>
    <row r="186301" spans="49:49" x14ac:dyDescent="0.3">
      <c r="AW186301"/>
    </row>
    <row r="186302" spans="49:49" x14ac:dyDescent="0.3">
      <c r="AW186302"/>
    </row>
    <row r="186361" spans="49:49" x14ac:dyDescent="0.3">
      <c r="AW186361"/>
    </row>
    <row r="186362" spans="49:49" x14ac:dyDescent="0.3">
      <c r="AW186362"/>
    </row>
    <row r="186421" spans="49:49" x14ac:dyDescent="0.3">
      <c r="AW186421"/>
    </row>
    <row r="186422" spans="49:49" x14ac:dyDescent="0.3">
      <c r="AW186422"/>
    </row>
    <row r="186481" spans="49:49" x14ac:dyDescent="0.3">
      <c r="AW186481"/>
    </row>
    <row r="186482" spans="49:49" x14ac:dyDescent="0.3">
      <c r="AW186482"/>
    </row>
    <row r="186541" spans="49:49" x14ac:dyDescent="0.3">
      <c r="AW186541"/>
    </row>
    <row r="186542" spans="49:49" x14ac:dyDescent="0.3">
      <c r="AW186542"/>
    </row>
    <row r="186601" spans="49:49" x14ac:dyDescent="0.3">
      <c r="AW186601"/>
    </row>
    <row r="186602" spans="49:49" x14ac:dyDescent="0.3">
      <c r="AW186602"/>
    </row>
    <row r="186661" spans="49:49" x14ac:dyDescent="0.3">
      <c r="AW186661"/>
    </row>
    <row r="186662" spans="49:49" x14ac:dyDescent="0.3">
      <c r="AW186662"/>
    </row>
    <row r="186721" spans="49:49" x14ac:dyDescent="0.3">
      <c r="AW186721"/>
    </row>
    <row r="186722" spans="49:49" x14ac:dyDescent="0.3">
      <c r="AW186722"/>
    </row>
    <row r="186781" spans="49:49" x14ac:dyDescent="0.3">
      <c r="AW186781"/>
    </row>
    <row r="186782" spans="49:49" x14ac:dyDescent="0.3">
      <c r="AW186782"/>
    </row>
    <row r="186841" spans="49:49" x14ac:dyDescent="0.3">
      <c r="AW186841"/>
    </row>
    <row r="186842" spans="49:49" x14ac:dyDescent="0.3">
      <c r="AW186842"/>
    </row>
    <row r="186901" spans="49:49" x14ac:dyDescent="0.3">
      <c r="AW186901"/>
    </row>
    <row r="186902" spans="49:49" x14ac:dyDescent="0.3">
      <c r="AW186902"/>
    </row>
    <row r="186961" spans="49:49" x14ac:dyDescent="0.3">
      <c r="AW186961"/>
    </row>
    <row r="186962" spans="49:49" x14ac:dyDescent="0.3">
      <c r="AW186962"/>
    </row>
    <row r="187021" spans="49:49" x14ac:dyDescent="0.3">
      <c r="AW187021"/>
    </row>
    <row r="187022" spans="49:49" x14ac:dyDescent="0.3">
      <c r="AW187022"/>
    </row>
    <row r="187081" spans="49:49" x14ac:dyDescent="0.3">
      <c r="AW187081"/>
    </row>
    <row r="187082" spans="49:49" x14ac:dyDescent="0.3">
      <c r="AW187082"/>
    </row>
    <row r="187141" spans="49:49" x14ac:dyDescent="0.3">
      <c r="AW187141"/>
    </row>
    <row r="187142" spans="49:49" x14ac:dyDescent="0.3">
      <c r="AW187142"/>
    </row>
    <row r="187201" spans="49:49" x14ac:dyDescent="0.3">
      <c r="AW187201"/>
    </row>
    <row r="187202" spans="49:49" x14ac:dyDescent="0.3">
      <c r="AW187202"/>
    </row>
    <row r="187261" spans="49:49" x14ac:dyDescent="0.3">
      <c r="AW187261"/>
    </row>
    <row r="187262" spans="49:49" x14ac:dyDescent="0.3">
      <c r="AW187262"/>
    </row>
    <row r="187321" spans="49:49" x14ac:dyDescent="0.3">
      <c r="AW187321"/>
    </row>
    <row r="187322" spans="49:49" x14ac:dyDescent="0.3">
      <c r="AW187322"/>
    </row>
    <row r="187381" spans="49:49" x14ac:dyDescent="0.3">
      <c r="AW187381"/>
    </row>
    <row r="187382" spans="49:49" x14ac:dyDescent="0.3">
      <c r="AW187382"/>
    </row>
    <row r="187441" spans="49:49" x14ac:dyDescent="0.3">
      <c r="AW187441"/>
    </row>
    <row r="187442" spans="49:49" x14ac:dyDescent="0.3">
      <c r="AW187442"/>
    </row>
    <row r="187501" spans="49:49" x14ac:dyDescent="0.3">
      <c r="AW187501"/>
    </row>
    <row r="187502" spans="49:49" x14ac:dyDescent="0.3">
      <c r="AW187502"/>
    </row>
    <row r="187561" spans="49:49" x14ac:dyDescent="0.3">
      <c r="AW187561"/>
    </row>
    <row r="187562" spans="49:49" x14ac:dyDescent="0.3">
      <c r="AW187562"/>
    </row>
    <row r="187621" spans="49:49" x14ac:dyDescent="0.3">
      <c r="AW187621"/>
    </row>
    <row r="187622" spans="49:49" x14ac:dyDescent="0.3">
      <c r="AW187622"/>
    </row>
    <row r="187681" spans="49:49" x14ac:dyDescent="0.3">
      <c r="AW187681"/>
    </row>
    <row r="187682" spans="49:49" x14ac:dyDescent="0.3">
      <c r="AW187682"/>
    </row>
    <row r="187741" spans="49:49" x14ac:dyDescent="0.3">
      <c r="AW187741"/>
    </row>
    <row r="187742" spans="49:49" x14ac:dyDescent="0.3">
      <c r="AW187742"/>
    </row>
    <row r="187801" spans="49:49" x14ac:dyDescent="0.3">
      <c r="AW187801"/>
    </row>
    <row r="187802" spans="49:49" x14ac:dyDescent="0.3">
      <c r="AW187802"/>
    </row>
    <row r="187861" spans="49:49" x14ac:dyDescent="0.3">
      <c r="AW187861"/>
    </row>
    <row r="187862" spans="49:49" x14ac:dyDescent="0.3">
      <c r="AW187862"/>
    </row>
    <row r="187921" spans="49:49" x14ac:dyDescent="0.3">
      <c r="AW187921"/>
    </row>
    <row r="187922" spans="49:49" x14ac:dyDescent="0.3">
      <c r="AW187922"/>
    </row>
    <row r="187981" spans="49:49" x14ac:dyDescent="0.3">
      <c r="AW187981"/>
    </row>
    <row r="187982" spans="49:49" x14ac:dyDescent="0.3">
      <c r="AW187982"/>
    </row>
    <row r="188041" spans="49:49" x14ac:dyDescent="0.3">
      <c r="AW188041"/>
    </row>
    <row r="188042" spans="49:49" x14ac:dyDescent="0.3">
      <c r="AW188042"/>
    </row>
    <row r="188101" spans="49:49" x14ac:dyDescent="0.3">
      <c r="AW188101"/>
    </row>
    <row r="188102" spans="49:49" x14ac:dyDescent="0.3">
      <c r="AW188102"/>
    </row>
    <row r="188161" spans="49:49" x14ac:dyDescent="0.3">
      <c r="AW188161"/>
    </row>
    <row r="188162" spans="49:49" x14ac:dyDescent="0.3">
      <c r="AW188162"/>
    </row>
    <row r="188221" spans="49:49" x14ac:dyDescent="0.3">
      <c r="AW188221"/>
    </row>
    <row r="188222" spans="49:49" x14ac:dyDescent="0.3">
      <c r="AW188222"/>
    </row>
    <row r="188281" spans="49:49" x14ac:dyDescent="0.3">
      <c r="AW188281"/>
    </row>
    <row r="188282" spans="49:49" x14ac:dyDescent="0.3">
      <c r="AW188282"/>
    </row>
    <row r="188341" spans="49:49" x14ac:dyDescent="0.3">
      <c r="AW188341"/>
    </row>
    <row r="188342" spans="49:49" x14ac:dyDescent="0.3">
      <c r="AW188342"/>
    </row>
    <row r="188401" spans="49:49" x14ac:dyDescent="0.3">
      <c r="AW188401"/>
    </row>
    <row r="188402" spans="49:49" x14ac:dyDescent="0.3">
      <c r="AW188402"/>
    </row>
    <row r="188461" spans="49:49" x14ac:dyDescent="0.3">
      <c r="AW188461"/>
    </row>
    <row r="188462" spans="49:49" x14ac:dyDescent="0.3">
      <c r="AW188462"/>
    </row>
    <row r="188521" spans="49:49" x14ac:dyDescent="0.3">
      <c r="AW188521"/>
    </row>
    <row r="188522" spans="49:49" x14ac:dyDescent="0.3">
      <c r="AW188522"/>
    </row>
    <row r="188581" spans="49:49" x14ac:dyDescent="0.3">
      <c r="AW188581"/>
    </row>
    <row r="188582" spans="49:49" x14ac:dyDescent="0.3">
      <c r="AW188582"/>
    </row>
    <row r="188641" spans="49:49" x14ac:dyDescent="0.3">
      <c r="AW188641"/>
    </row>
    <row r="188642" spans="49:49" x14ac:dyDescent="0.3">
      <c r="AW188642"/>
    </row>
    <row r="188701" spans="49:49" x14ac:dyDescent="0.3">
      <c r="AW188701"/>
    </row>
    <row r="188702" spans="49:49" x14ac:dyDescent="0.3">
      <c r="AW188702"/>
    </row>
    <row r="188761" spans="49:49" x14ac:dyDescent="0.3">
      <c r="AW188761"/>
    </row>
    <row r="188762" spans="49:49" x14ac:dyDescent="0.3">
      <c r="AW188762"/>
    </row>
    <row r="188821" spans="49:49" x14ac:dyDescent="0.3">
      <c r="AW188821"/>
    </row>
    <row r="188822" spans="49:49" x14ac:dyDescent="0.3">
      <c r="AW188822"/>
    </row>
    <row r="188881" spans="49:49" x14ac:dyDescent="0.3">
      <c r="AW188881"/>
    </row>
    <row r="188882" spans="49:49" x14ac:dyDescent="0.3">
      <c r="AW188882"/>
    </row>
    <row r="188941" spans="49:49" x14ac:dyDescent="0.3">
      <c r="AW188941"/>
    </row>
    <row r="188942" spans="49:49" x14ac:dyDescent="0.3">
      <c r="AW188942"/>
    </row>
    <row r="189001" spans="49:49" x14ac:dyDescent="0.3">
      <c r="AW189001"/>
    </row>
    <row r="189002" spans="49:49" x14ac:dyDescent="0.3">
      <c r="AW189002"/>
    </row>
    <row r="189061" spans="49:49" x14ac:dyDescent="0.3">
      <c r="AW189061"/>
    </row>
    <row r="189062" spans="49:49" x14ac:dyDescent="0.3">
      <c r="AW189062"/>
    </row>
    <row r="189121" spans="49:49" x14ac:dyDescent="0.3">
      <c r="AW189121"/>
    </row>
    <row r="189122" spans="49:49" x14ac:dyDescent="0.3">
      <c r="AW189122"/>
    </row>
    <row r="189181" spans="49:49" x14ac:dyDescent="0.3">
      <c r="AW189181"/>
    </row>
    <row r="189182" spans="49:49" x14ac:dyDescent="0.3">
      <c r="AW189182"/>
    </row>
    <row r="189241" spans="49:49" x14ac:dyDescent="0.3">
      <c r="AW189241"/>
    </row>
    <row r="189242" spans="49:49" x14ac:dyDescent="0.3">
      <c r="AW189242"/>
    </row>
    <row r="189301" spans="49:49" x14ac:dyDescent="0.3">
      <c r="AW189301"/>
    </row>
    <row r="189302" spans="49:49" x14ac:dyDescent="0.3">
      <c r="AW189302"/>
    </row>
    <row r="189361" spans="49:49" x14ac:dyDescent="0.3">
      <c r="AW189361"/>
    </row>
    <row r="189362" spans="49:49" x14ac:dyDescent="0.3">
      <c r="AW189362"/>
    </row>
    <row r="189421" spans="49:49" x14ac:dyDescent="0.3">
      <c r="AW189421"/>
    </row>
    <row r="189422" spans="49:49" x14ac:dyDescent="0.3">
      <c r="AW189422"/>
    </row>
    <row r="189481" spans="49:49" x14ac:dyDescent="0.3">
      <c r="AW189481"/>
    </row>
    <row r="189482" spans="49:49" x14ac:dyDescent="0.3">
      <c r="AW189482"/>
    </row>
    <row r="189541" spans="49:49" x14ac:dyDescent="0.3">
      <c r="AW189541"/>
    </row>
    <row r="189542" spans="49:49" x14ac:dyDescent="0.3">
      <c r="AW189542"/>
    </row>
    <row r="189601" spans="49:49" x14ac:dyDescent="0.3">
      <c r="AW189601"/>
    </row>
    <row r="189602" spans="49:49" x14ac:dyDescent="0.3">
      <c r="AW189602"/>
    </row>
    <row r="189661" spans="49:49" x14ac:dyDescent="0.3">
      <c r="AW189661"/>
    </row>
    <row r="189662" spans="49:49" x14ac:dyDescent="0.3">
      <c r="AW189662"/>
    </row>
    <row r="189721" spans="49:49" x14ac:dyDescent="0.3">
      <c r="AW189721"/>
    </row>
    <row r="189722" spans="49:49" x14ac:dyDescent="0.3">
      <c r="AW189722"/>
    </row>
    <row r="189781" spans="49:49" x14ac:dyDescent="0.3">
      <c r="AW189781"/>
    </row>
    <row r="189782" spans="49:49" x14ac:dyDescent="0.3">
      <c r="AW189782"/>
    </row>
    <row r="189841" spans="49:49" x14ac:dyDescent="0.3">
      <c r="AW189841"/>
    </row>
    <row r="189842" spans="49:49" x14ac:dyDescent="0.3">
      <c r="AW189842"/>
    </row>
    <row r="189901" spans="49:49" x14ac:dyDescent="0.3">
      <c r="AW189901"/>
    </row>
    <row r="189902" spans="49:49" x14ac:dyDescent="0.3">
      <c r="AW189902"/>
    </row>
    <row r="189961" spans="49:49" x14ac:dyDescent="0.3">
      <c r="AW189961"/>
    </row>
    <row r="189962" spans="49:49" x14ac:dyDescent="0.3">
      <c r="AW189962"/>
    </row>
    <row r="190021" spans="49:49" x14ac:dyDescent="0.3">
      <c r="AW190021"/>
    </row>
    <row r="190022" spans="49:49" x14ac:dyDescent="0.3">
      <c r="AW190022"/>
    </row>
    <row r="190081" spans="49:49" x14ac:dyDescent="0.3">
      <c r="AW190081"/>
    </row>
    <row r="190082" spans="49:49" x14ac:dyDescent="0.3">
      <c r="AW190082"/>
    </row>
    <row r="190141" spans="49:49" x14ac:dyDescent="0.3">
      <c r="AW190141"/>
    </row>
    <row r="190142" spans="49:49" x14ac:dyDescent="0.3">
      <c r="AW190142"/>
    </row>
    <row r="190201" spans="49:49" x14ac:dyDescent="0.3">
      <c r="AW190201"/>
    </row>
    <row r="190202" spans="49:49" x14ac:dyDescent="0.3">
      <c r="AW190202"/>
    </row>
    <row r="190261" spans="49:49" x14ac:dyDescent="0.3">
      <c r="AW190261"/>
    </row>
    <row r="190262" spans="49:49" x14ac:dyDescent="0.3">
      <c r="AW190262"/>
    </row>
    <row r="190321" spans="49:49" x14ac:dyDescent="0.3">
      <c r="AW190321"/>
    </row>
    <row r="190322" spans="49:49" x14ac:dyDescent="0.3">
      <c r="AW190322"/>
    </row>
    <row r="190381" spans="49:49" x14ac:dyDescent="0.3">
      <c r="AW190381"/>
    </row>
    <row r="190382" spans="49:49" x14ac:dyDescent="0.3">
      <c r="AW190382"/>
    </row>
    <row r="190441" spans="49:49" x14ac:dyDescent="0.3">
      <c r="AW190441"/>
    </row>
    <row r="190442" spans="49:49" x14ac:dyDescent="0.3">
      <c r="AW190442"/>
    </row>
    <row r="190501" spans="49:49" x14ac:dyDescent="0.3">
      <c r="AW190501"/>
    </row>
    <row r="190502" spans="49:49" x14ac:dyDescent="0.3">
      <c r="AW190502"/>
    </row>
    <row r="190561" spans="49:49" x14ac:dyDescent="0.3">
      <c r="AW190561"/>
    </row>
    <row r="190562" spans="49:49" x14ac:dyDescent="0.3">
      <c r="AW190562"/>
    </row>
    <row r="190621" spans="49:49" x14ac:dyDescent="0.3">
      <c r="AW190621"/>
    </row>
    <row r="190622" spans="49:49" x14ac:dyDescent="0.3">
      <c r="AW190622"/>
    </row>
    <row r="190681" spans="49:49" x14ac:dyDescent="0.3">
      <c r="AW190681"/>
    </row>
    <row r="190682" spans="49:49" x14ac:dyDescent="0.3">
      <c r="AW190682"/>
    </row>
    <row r="190741" spans="49:49" x14ac:dyDescent="0.3">
      <c r="AW190741"/>
    </row>
    <row r="190742" spans="49:49" x14ac:dyDescent="0.3">
      <c r="AW190742"/>
    </row>
    <row r="190801" spans="49:49" x14ac:dyDescent="0.3">
      <c r="AW190801"/>
    </row>
    <row r="190802" spans="49:49" x14ac:dyDescent="0.3">
      <c r="AW190802"/>
    </row>
    <row r="190861" spans="49:49" x14ac:dyDescent="0.3">
      <c r="AW190861"/>
    </row>
    <row r="190862" spans="49:49" x14ac:dyDescent="0.3">
      <c r="AW190862"/>
    </row>
    <row r="190921" spans="49:49" x14ac:dyDescent="0.3">
      <c r="AW190921"/>
    </row>
    <row r="190922" spans="49:49" x14ac:dyDescent="0.3">
      <c r="AW190922"/>
    </row>
    <row r="190981" spans="49:49" x14ac:dyDescent="0.3">
      <c r="AW190981"/>
    </row>
    <row r="190982" spans="49:49" x14ac:dyDescent="0.3">
      <c r="AW190982"/>
    </row>
    <row r="191041" spans="49:49" x14ac:dyDescent="0.3">
      <c r="AW191041"/>
    </row>
    <row r="191042" spans="49:49" x14ac:dyDescent="0.3">
      <c r="AW191042"/>
    </row>
    <row r="191101" spans="49:49" x14ac:dyDescent="0.3">
      <c r="AW191101"/>
    </row>
    <row r="191102" spans="49:49" x14ac:dyDescent="0.3">
      <c r="AW191102"/>
    </row>
    <row r="191161" spans="49:49" x14ac:dyDescent="0.3">
      <c r="AW191161"/>
    </row>
    <row r="191162" spans="49:49" x14ac:dyDescent="0.3">
      <c r="AW191162"/>
    </row>
    <row r="191221" spans="49:49" x14ac:dyDescent="0.3">
      <c r="AW191221"/>
    </row>
    <row r="191222" spans="49:49" x14ac:dyDescent="0.3">
      <c r="AW191222"/>
    </row>
    <row r="191281" spans="49:49" x14ac:dyDescent="0.3">
      <c r="AW191281"/>
    </row>
    <row r="191282" spans="49:49" x14ac:dyDescent="0.3">
      <c r="AW191282"/>
    </row>
    <row r="191341" spans="49:49" x14ac:dyDescent="0.3">
      <c r="AW191341"/>
    </row>
    <row r="191342" spans="49:49" x14ac:dyDescent="0.3">
      <c r="AW191342"/>
    </row>
    <row r="191401" spans="49:49" x14ac:dyDescent="0.3">
      <c r="AW191401"/>
    </row>
    <row r="191402" spans="49:49" x14ac:dyDescent="0.3">
      <c r="AW191402"/>
    </row>
    <row r="191461" spans="49:49" x14ac:dyDescent="0.3">
      <c r="AW191461"/>
    </row>
    <row r="191462" spans="49:49" x14ac:dyDescent="0.3">
      <c r="AW191462"/>
    </row>
    <row r="191521" spans="49:49" x14ac:dyDescent="0.3">
      <c r="AW191521"/>
    </row>
    <row r="191522" spans="49:49" x14ac:dyDescent="0.3">
      <c r="AW191522"/>
    </row>
    <row r="191581" spans="49:49" x14ac:dyDescent="0.3">
      <c r="AW191581"/>
    </row>
    <row r="191582" spans="49:49" x14ac:dyDescent="0.3">
      <c r="AW191582"/>
    </row>
    <row r="191641" spans="49:49" x14ac:dyDescent="0.3">
      <c r="AW191641"/>
    </row>
    <row r="191642" spans="49:49" x14ac:dyDescent="0.3">
      <c r="AW191642"/>
    </row>
    <row r="191701" spans="49:49" x14ac:dyDescent="0.3">
      <c r="AW191701"/>
    </row>
    <row r="191702" spans="49:49" x14ac:dyDescent="0.3">
      <c r="AW191702"/>
    </row>
    <row r="191761" spans="49:49" x14ac:dyDescent="0.3">
      <c r="AW191761"/>
    </row>
    <row r="191762" spans="49:49" x14ac:dyDescent="0.3">
      <c r="AW191762"/>
    </row>
    <row r="191821" spans="49:49" x14ac:dyDescent="0.3">
      <c r="AW191821"/>
    </row>
    <row r="191822" spans="49:49" x14ac:dyDescent="0.3">
      <c r="AW191822"/>
    </row>
    <row r="191881" spans="49:49" x14ac:dyDescent="0.3">
      <c r="AW191881"/>
    </row>
    <row r="191882" spans="49:49" x14ac:dyDescent="0.3">
      <c r="AW191882"/>
    </row>
    <row r="191941" spans="49:49" x14ac:dyDescent="0.3">
      <c r="AW191941"/>
    </row>
    <row r="191942" spans="49:49" x14ac:dyDescent="0.3">
      <c r="AW191942"/>
    </row>
    <row r="192001" spans="49:49" x14ac:dyDescent="0.3">
      <c r="AW192001"/>
    </row>
    <row r="192002" spans="49:49" x14ac:dyDescent="0.3">
      <c r="AW192002"/>
    </row>
    <row r="192061" spans="49:49" x14ac:dyDescent="0.3">
      <c r="AW192061"/>
    </row>
    <row r="192062" spans="49:49" x14ac:dyDescent="0.3">
      <c r="AW192062"/>
    </row>
    <row r="192121" spans="49:49" x14ac:dyDescent="0.3">
      <c r="AW192121"/>
    </row>
    <row r="192122" spans="49:49" x14ac:dyDescent="0.3">
      <c r="AW192122"/>
    </row>
    <row r="192181" spans="49:49" x14ac:dyDescent="0.3">
      <c r="AW192181"/>
    </row>
    <row r="192182" spans="49:49" x14ac:dyDescent="0.3">
      <c r="AW192182"/>
    </row>
    <row r="192241" spans="49:49" x14ac:dyDescent="0.3">
      <c r="AW192241"/>
    </row>
    <row r="192242" spans="49:49" x14ac:dyDescent="0.3">
      <c r="AW192242"/>
    </row>
    <row r="192301" spans="49:49" x14ac:dyDescent="0.3">
      <c r="AW192301"/>
    </row>
    <row r="192302" spans="49:49" x14ac:dyDescent="0.3">
      <c r="AW192302"/>
    </row>
    <row r="192361" spans="49:49" x14ac:dyDescent="0.3">
      <c r="AW192361"/>
    </row>
    <row r="192362" spans="49:49" x14ac:dyDescent="0.3">
      <c r="AW192362"/>
    </row>
    <row r="192421" spans="49:49" x14ac:dyDescent="0.3">
      <c r="AW192421"/>
    </row>
    <row r="192422" spans="49:49" x14ac:dyDescent="0.3">
      <c r="AW192422"/>
    </row>
    <row r="192481" spans="49:49" x14ac:dyDescent="0.3">
      <c r="AW192481"/>
    </row>
    <row r="192482" spans="49:49" x14ac:dyDescent="0.3">
      <c r="AW192482"/>
    </row>
    <row r="192541" spans="49:49" x14ac:dyDescent="0.3">
      <c r="AW192541"/>
    </row>
    <row r="192542" spans="49:49" x14ac:dyDescent="0.3">
      <c r="AW192542"/>
    </row>
    <row r="192601" spans="49:49" x14ac:dyDescent="0.3">
      <c r="AW192601"/>
    </row>
    <row r="192602" spans="49:49" x14ac:dyDescent="0.3">
      <c r="AW192602"/>
    </row>
    <row r="192661" spans="49:49" x14ac:dyDescent="0.3">
      <c r="AW192661"/>
    </row>
    <row r="192662" spans="49:49" x14ac:dyDescent="0.3">
      <c r="AW192662"/>
    </row>
    <row r="192721" spans="49:49" x14ac:dyDescent="0.3">
      <c r="AW192721"/>
    </row>
    <row r="192722" spans="49:49" x14ac:dyDescent="0.3">
      <c r="AW192722"/>
    </row>
    <row r="192781" spans="49:49" x14ac:dyDescent="0.3">
      <c r="AW192781"/>
    </row>
    <row r="192782" spans="49:49" x14ac:dyDescent="0.3">
      <c r="AW192782"/>
    </row>
    <row r="192841" spans="49:49" x14ac:dyDescent="0.3">
      <c r="AW192841"/>
    </row>
    <row r="192842" spans="49:49" x14ac:dyDescent="0.3">
      <c r="AW192842"/>
    </row>
    <row r="192901" spans="49:49" x14ac:dyDescent="0.3">
      <c r="AW192901"/>
    </row>
    <row r="192902" spans="49:49" x14ac:dyDescent="0.3">
      <c r="AW192902"/>
    </row>
    <row r="192961" spans="49:49" x14ac:dyDescent="0.3">
      <c r="AW192961"/>
    </row>
    <row r="192962" spans="49:49" x14ac:dyDescent="0.3">
      <c r="AW192962"/>
    </row>
    <row r="193021" spans="49:49" x14ac:dyDescent="0.3">
      <c r="AW193021"/>
    </row>
    <row r="193022" spans="49:49" x14ac:dyDescent="0.3">
      <c r="AW193022"/>
    </row>
    <row r="193081" spans="49:49" x14ac:dyDescent="0.3">
      <c r="AW193081"/>
    </row>
    <row r="193082" spans="49:49" x14ac:dyDescent="0.3">
      <c r="AW193082"/>
    </row>
    <row r="193141" spans="49:49" x14ac:dyDescent="0.3">
      <c r="AW193141"/>
    </row>
    <row r="193142" spans="49:49" x14ac:dyDescent="0.3">
      <c r="AW193142"/>
    </row>
    <row r="193201" spans="49:49" x14ac:dyDescent="0.3">
      <c r="AW193201"/>
    </row>
    <row r="193202" spans="49:49" x14ac:dyDescent="0.3">
      <c r="AW193202"/>
    </row>
    <row r="193261" spans="49:49" x14ac:dyDescent="0.3">
      <c r="AW193261"/>
    </row>
    <row r="193262" spans="49:49" x14ac:dyDescent="0.3">
      <c r="AW193262"/>
    </row>
    <row r="193321" spans="49:49" x14ac:dyDescent="0.3">
      <c r="AW193321"/>
    </row>
    <row r="193322" spans="49:49" x14ac:dyDescent="0.3">
      <c r="AW193322"/>
    </row>
    <row r="193381" spans="49:49" x14ac:dyDescent="0.3">
      <c r="AW193381"/>
    </row>
    <row r="193382" spans="49:49" x14ac:dyDescent="0.3">
      <c r="AW193382"/>
    </row>
    <row r="193441" spans="49:49" x14ac:dyDescent="0.3">
      <c r="AW193441"/>
    </row>
    <row r="193442" spans="49:49" x14ac:dyDescent="0.3">
      <c r="AW193442"/>
    </row>
    <row r="193501" spans="49:49" x14ac:dyDescent="0.3">
      <c r="AW193501"/>
    </row>
    <row r="193502" spans="49:49" x14ac:dyDescent="0.3">
      <c r="AW193502"/>
    </row>
    <row r="193561" spans="49:49" x14ac:dyDescent="0.3">
      <c r="AW193561"/>
    </row>
    <row r="193562" spans="49:49" x14ac:dyDescent="0.3">
      <c r="AW193562"/>
    </row>
    <row r="193621" spans="49:49" x14ac:dyDescent="0.3">
      <c r="AW193621"/>
    </row>
    <row r="193622" spans="49:49" x14ac:dyDescent="0.3">
      <c r="AW193622"/>
    </row>
    <row r="193681" spans="49:49" x14ac:dyDescent="0.3">
      <c r="AW193681"/>
    </row>
    <row r="193682" spans="49:49" x14ac:dyDescent="0.3">
      <c r="AW193682"/>
    </row>
    <row r="193741" spans="49:49" x14ac:dyDescent="0.3">
      <c r="AW193741"/>
    </row>
    <row r="193742" spans="49:49" x14ac:dyDescent="0.3">
      <c r="AW193742"/>
    </row>
    <row r="193801" spans="49:49" x14ac:dyDescent="0.3">
      <c r="AW193801"/>
    </row>
    <row r="193802" spans="49:49" x14ac:dyDescent="0.3">
      <c r="AW193802"/>
    </row>
    <row r="193861" spans="49:49" x14ac:dyDescent="0.3">
      <c r="AW193861"/>
    </row>
    <row r="193862" spans="49:49" x14ac:dyDescent="0.3">
      <c r="AW193862"/>
    </row>
    <row r="193921" spans="49:49" x14ac:dyDescent="0.3">
      <c r="AW193921"/>
    </row>
    <row r="193922" spans="49:49" x14ac:dyDescent="0.3">
      <c r="AW193922"/>
    </row>
    <row r="193981" spans="49:49" x14ac:dyDescent="0.3">
      <c r="AW193981"/>
    </row>
    <row r="193982" spans="49:49" x14ac:dyDescent="0.3">
      <c r="AW193982"/>
    </row>
    <row r="194041" spans="49:49" x14ac:dyDescent="0.3">
      <c r="AW194041"/>
    </row>
    <row r="194042" spans="49:49" x14ac:dyDescent="0.3">
      <c r="AW194042"/>
    </row>
    <row r="194101" spans="49:49" x14ac:dyDescent="0.3">
      <c r="AW194101"/>
    </row>
    <row r="194102" spans="49:49" x14ac:dyDescent="0.3">
      <c r="AW194102"/>
    </row>
    <row r="194161" spans="49:49" x14ac:dyDescent="0.3">
      <c r="AW194161"/>
    </row>
    <row r="194162" spans="49:49" x14ac:dyDescent="0.3">
      <c r="AW194162"/>
    </row>
    <row r="194221" spans="49:49" x14ac:dyDescent="0.3">
      <c r="AW194221"/>
    </row>
    <row r="194222" spans="49:49" x14ac:dyDescent="0.3">
      <c r="AW194222"/>
    </row>
    <row r="194281" spans="49:49" x14ac:dyDescent="0.3">
      <c r="AW194281"/>
    </row>
    <row r="194282" spans="49:49" x14ac:dyDescent="0.3">
      <c r="AW194282"/>
    </row>
    <row r="194341" spans="49:49" x14ac:dyDescent="0.3">
      <c r="AW194341"/>
    </row>
    <row r="194342" spans="49:49" x14ac:dyDescent="0.3">
      <c r="AW194342"/>
    </row>
    <row r="194401" spans="49:49" x14ac:dyDescent="0.3">
      <c r="AW194401"/>
    </row>
    <row r="194402" spans="49:49" x14ac:dyDescent="0.3">
      <c r="AW194402"/>
    </row>
    <row r="194461" spans="49:49" x14ac:dyDescent="0.3">
      <c r="AW194461"/>
    </row>
    <row r="194462" spans="49:49" x14ac:dyDescent="0.3">
      <c r="AW194462"/>
    </row>
    <row r="194521" spans="49:49" x14ac:dyDescent="0.3">
      <c r="AW194521"/>
    </row>
    <row r="194522" spans="49:49" x14ac:dyDescent="0.3">
      <c r="AW194522"/>
    </row>
    <row r="194581" spans="49:49" x14ac:dyDescent="0.3">
      <c r="AW194581"/>
    </row>
    <row r="194582" spans="49:49" x14ac:dyDescent="0.3">
      <c r="AW194582"/>
    </row>
    <row r="194641" spans="49:49" x14ac:dyDescent="0.3">
      <c r="AW194641"/>
    </row>
    <row r="194642" spans="49:49" x14ac:dyDescent="0.3">
      <c r="AW194642"/>
    </row>
    <row r="194701" spans="49:49" x14ac:dyDescent="0.3">
      <c r="AW194701"/>
    </row>
    <row r="194702" spans="49:49" x14ac:dyDescent="0.3">
      <c r="AW194702"/>
    </row>
    <row r="194761" spans="49:49" x14ac:dyDescent="0.3">
      <c r="AW194761"/>
    </row>
    <row r="194762" spans="49:49" x14ac:dyDescent="0.3">
      <c r="AW194762"/>
    </row>
    <row r="194821" spans="49:49" x14ac:dyDescent="0.3">
      <c r="AW194821"/>
    </row>
    <row r="194822" spans="49:49" x14ac:dyDescent="0.3">
      <c r="AW194822"/>
    </row>
    <row r="194881" spans="49:49" x14ac:dyDescent="0.3">
      <c r="AW194881"/>
    </row>
    <row r="194882" spans="49:49" x14ac:dyDescent="0.3">
      <c r="AW194882"/>
    </row>
    <row r="194941" spans="49:49" x14ac:dyDescent="0.3">
      <c r="AW194941"/>
    </row>
    <row r="194942" spans="49:49" x14ac:dyDescent="0.3">
      <c r="AW194942"/>
    </row>
    <row r="195001" spans="49:49" x14ac:dyDescent="0.3">
      <c r="AW195001"/>
    </row>
    <row r="195002" spans="49:49" x14ac:dyDescent="0.3">
      <c r="AW195002"/>
    </row>
    <row r="195061" spans="49:49" x14ac:dyDescent="0.3">
      <c r="AW195061"/>
    </row>
    <row r="195062" spans="49:49" x14ac:dyDescent="0.3">
      <c r="AW195062"/>
    </row>
    <row r="195121" spans="49:49" x14ac:dyDescent="0.3">
      <c r="AW195121"/>
    </row>
    <row r="195122" spans="49:49" x14ac:dyDescent="0.3">
      <c r="AW195122"/>
    </row>
    <row r="195181" spans="49:49" x14ac:dyDescent="0.3">
      <c r="AW195181"/>
    </row>
    <row r="195182" spans="49:49" x14ac:dyDescent="0.3">
      <c r="AW195182"/>
    </row>
    <row r="195241" spans="49:49" x14ac:dyDescent="0.3">
      <c r="AW195241"/>
    </row>
    <row r="195242" spans="49:49" x14ac:dyDescent="0.3">
      <c r="AW195242"/>
    </row>
    <row r="195301" spans="49:49" x14ac:dyDescent="0.3">
      <c r="AW195301"/>
    </row>
    <row r="195302" spans="49:49" x14ac:dyDescent="0.3">
      <c r="AW195302"/>
    </row>
    <row r="195361" spans="49:49" x14ac:dyDescent="0.3">
      <c r="AW195361"/>
    </row>
    <row r="195362" spans="49:49" x14ac:dyDescent="0.3">
      <c r="AW195362"/>
    </row>
    <row r="195421" spans="49:49" x14ac:dyDescent="0.3">
      <c r="AW195421"/>
    </row>
    <row r="195422" spans="49:49" x14ac:dyDescent="0.3">
      <c r="AW195422"/>
    </row>
    <row r="195481" spans="49:49" x14ac:dyDescent="0.3">
      <c r="AW195481"/>
    </row>
    <row r="195482" spans="49:49" x14ac:dyDescent="0.3">
      <c r="AW195482"/>
    </row>
    <row r="195541" spans="49:49" x14ac:dyDescent="0.3">
      <c r="AW195541"/>
    </row>
    <row r="195542" spans="49:49" x14ac:dyDescent="0.3">
      <c r="AW195542"/>
    </row>
    <row r="195601" spans="49:49" x14ac:dyDescent="0.3">
      <c r="AW195601"/>
    </row>
    <row r="195602" spans="49:49" x14ac:dyDescent="0.3">
      <c r="AW195602"/>
    </row>
    <row r="195661" spans="49:49" x14ac:dyDescent="0.3">
      <c r="AW195661"/>
    </row>
    <row r="195662" spans="49:49" x14ac:dyDescent="0.3">
      <c r="AW195662"/>
    </row>
    <row r="195721" spans="49:49" x14ac:dyDescent="0.3">
      <c r="AW195721"/>
    </row>
    <row r="195722" spans="49:49" x14ac:dyDescent="0.3">
      <c r="AW195722"/>
    </row>
    <row r="195781" spans="49:49" x14ac:dyDescent="0.3">
      <c r="AW195781"/>
    </row>
    <row r="195782" spans="49:49" x14ac:dyDescent="0.3">
      <c r="AW195782"/>
    </row>
    <row r="195841" spans="49:49" x14ac:dyDescent="0.3">
      <c r="AW195841"/>
    </row>
    <row r="195842" spans="49:49" x14ac:dyDescent="0.3">
      <c r="AW195842"/>
    </row>
    <row r="195901" spans="49:49" x14ac:dyDescent="0.3">
      <c r="AW195901"/>
    </row>
    <row r="195902" spans="49:49" x14ac:dyDescent="0.3">
      <c r="AW195902"/>
    </row>
    <row r="195961" spans="49:49" x14ac:dyDescent="0.3">
      <c r="AW195961"/>
    </row>
    <row r="195962" spans="49:49" x14ac:dyDescent="0.3">
      <c r="AW195962"/>
    </row>
    <row r="196021" spans="49:49" x14ac:dyDescent="0.3">
      <c r="AW196021"/>
    </row>
    <row r="196022" spans="49:49" x14ac:dyDescent="0.3">
      <c r="AW196022"/>
    </row>
    <row r="196081" spans="49:49" x14ac:dyDescent="0.3">
      <c r="AW196081"/>
    </row>
    <row r="196082" spans="49:49" x14ac:dyDescent="0.3">
      <c r="AW196082"/>
    </row>
    <row r="196141" spans="49:49" x14ac:dyDescent="0.3">
      <c r="AW196141"/>
    </row>
    <row r="196142" spans="49:49" x14ac:dyDescent="0.3">
      <c r="AW196142"/>
    </row>
    <row r="196201" spans="49:49" x14ac:dyDescent="0.3">
      <c r="AW196201"/>
    </row>
    <row r="196202" spans="49:49" x14ac:dyDescent="0.3">
      <c r="AW196202"/>
    </row>
    <row r="196261" spans="49:49" x14ac:dyDescent="0.3">
      <c r="AW196261"/>
    </row>
    <row r="196262" spans="49:49" x14ac:dyDescent="0.3">
      <c r="AW196262"/>
    </row>
    <row r="196321" spans="49:49" x14ac:dyDescent="0.3">
      <c r="AW196321"/>
    </row>
    <row r="196322" spans="49:49" x14ac:dyDescent="0.3">
      <c r="AW196322"/>
    </row>
    <row r="196381" spans="49:49" x14ac:dyDescent="0.3">
      <c r="AW196381"/>
    </row>
    <row r="196382" spans="49:49" x14ac:dyDescent="0.3">
      <c r="AW196382"/>
    </row>
    <row r="196441" spans="49:49" x14ac:dyDescent="0.3">
      <c r="AW196441"/>
    </row>
    <row r="196442" spans="49:49" x14ac:dyDescent="0.3">
      <c r="AW196442"/>
    </row>
    <row r="196501" spans="49:49" x14ac:dyDescent="0.3">
      <c r="AW196501"/>
    </row>
    <row r="196502" spans="49:49" x14ac:dyDescent="0.3">
      <c r="AW196502"/>
    </row>
    <row r="196561" spans="49:49" x14ac:dyDescent="0.3">
      <c r="AW196561"/>
    </row>
    <row r="196562" spans="49:49" x14ac:dyDescent="0.3">
      <c r="AW196562"/>
    </row>
    <row r="196621" spans="49:49" x14ac:dyDescent="0.3">
      <c r="AW196621"/>
    </row>
    <row r="196622" spans="49:49" x14ac:dyDescent="0.3">
      <c r="AW196622"/>
    </row>
    <row r="196681" spans="49:49" x14ac:dyDescent="0.3">
      <c r="AW196681"/>
    </row>
    <row r="196682" spans="49:49" x14ac:dyDescent="0.3">
      <c r="AW196682"/>
    </row>
    <row r="196741" spans="49:49" x14ac:dyDescent="0.3">
      <c r="AW196741"/>
    </row>
    <row r="196742" spans="49:49" x14ac:dyDescent="0.3">
      <c r="AW196742"/>
    </row>
    <row r="196801" spans="49:49" x14ac:dyDescent="0.3">
      <c r="AW196801"/>
    </row>
    <row r="196802" spans="49:49" x14ac:dyDescent="0.3">
      <c r="AW196802"/>
    </row>
    <row r="196861" spans="49:49" x14ac:dyDescent="0.3">
      <c r="AW196861"/>
    </row>
    <row r="196862" spans="49:49" x14ac:dyDescent="0.3">
      <c r="AW196862"/>
    </row>
    <row r="196921" spans="49:49" x14ac:dyDescent="0.3">
      <c r="AW196921"/>
    </row>
    <row r="196922" spans="49:49" x14ac:dyDescent="0.3">
      <c r="AW196922"/>
    </row>
    <row r="196981" spans="49:49" x14ac:dyDescent="0.3">
      <c r="AW196981"/>
    </row>
    <row r="196982" spans="49:49" x14ac:dyDescent="0.3">
      <c r="AW196982"/>
    </row>
    <row r="197041" spans="49:49" x14ac:dyDescent="0.3">
      <c r="AW197041"/>
    </row>
    <row r="197042" spans="49:49" x14ac:dyDescent="0.3">
      <c r="AW197042"/>
    </row>
    <row r="197101" spans="49:49" x14ac:dyDescent="0.3">
      <c r="AW197101"/>
    </row>
    <row r="197102" spans="49:49" x14ac:dyDescent="0.3">
      <c r="AW197102"/>
    </row>
    <row r="197161" spans="49:49" x14ac:dyDescent="0.3">
      <c r="AW197161"/>
    </row>
    <row r="197162" spans="49:49" x14ac:dyDescent="0.3">
      <c r="AW197162"/>
    </row>
    <row r="197221" spans="49:49" x14ac:dyDescent="0.3">
      <c r="AW197221"/>
    </row>
    <row r="197222" spans="49:49" x14ac:dyDescent="0.3">
      <c r="AW197222"/>
    </row>
    <row r="197281" spans="49:49" x14ac:dyDescent="0.3">
      <c r="AW197281"/>
    </row>
    <row r="197282" spans="49:49" x14ac:dyDescent="0.3">
      <c r="AW197282"/>
    </row>
    <row r="197341" spans="49:49" x14ac:dyDescent="0.3">
      <c r="AW197341"/>
    </row>
    <row r="197342" spans="49:49" x14ac:dyDescent="0.3">
      <c r="AW197342"/>
    </row>
    <row r="197401" spans="49:49" x14ac:dyDescent="0.3">
      <c r="AW197401"/>
    </row>
    <row r="197402" spans="49:49" x14ac:dyDescent="0.3">
      <c r="AW197402"/>
    </row>
    <row r="197461" spans="49:49" x14ac:dyDescent="0.3">
      <c r="AW197461"/>
    </row>
    <row r="197462" spans="49:49" x14ac:dyDescent="0.3">
      <c r="AW197462"/>
    </row>
    <row r="197521" spans="49:49" x14ac:dyDescent="0.3">
      <c r="AW197521"/>
    </row>
    <row r="197522" spans="49:49" x14ac:dyDescent="0.3">
      <c r="AW197522"/>
    </row>
    <row r="197581" spans="49:49" x14ac:dyDescent="0.3">
      <c r="AW197581"/>
    </row>
    <row r="197582" spans="49:49" x14ac:dyDescent="0.3">
      <c r="AW197582"/>
    </row>
    <row r="197641" spans="49:49" x14ac:dyDescent="0.3">
      <c r="AW197641"/>
    </row>
    <row r="197642" spans="49:49" x14ac:dyDescent="0.3">
      <c r="AW197642"/>
    </row>
    <row r="197701" spans="49:49" x14ac:dyDescent="0.3">
      <c r="AW197701"/>
    </row>
    <row r="197702" spans="49:49" x14ac:dyDescent="0.3">
      <c r="AW197702"/>
    </row>
    <row r="197761" spans="49:49" x14ac:dyDescent="0.3">
      <c r="AW197761"/>
    </row>
    <row r="197762" spans="49:49" x14ac:dyDescent="0.3">
      <c r="AW197762"/>
    </row>
    <row r="197821" spans="49:49" x14ac:dyDescent="0.3">
      <c r="AW197821"/>
    </row>
    <row r="197822" spans="49:49" x14ac:dyDescent="0.3">
      <c r="AW197822"/>
    </row>
    <row r="197881" spans="49:49" x14ac:dyDescent="0.3">
      <c r="AW197881"/>
    </row>
    <row r="197882" spans="49:49" x14ac:dyDescent="0.3">
      <c r="AW197882"/>
    </row>
    <row r="197941" spans="49:49" x14ac:dyDescent="0.3">
      <c r="AW197941"/>
    </row>
    <row r="197942" spans="49:49" x14ac:dyDescent="0.3">
      <c r="AW197942"/>
    </row>
    <row r="198001" spans="49:49" x14ac:dyDescent="0.3">
      <c r="AW198001"/>
    </row>
    <row r="198002" spans="49:49" x14ac:dyDescent="0.3">
      <c r="AW198002"/>
    </row>
    <row r="198061" spans="49:49" x14ac:dyDescent="0.3">
      <c r="AW198061"/>
    </row>
    <row r="198062" spans="49:49" x14ac:dyDescent="0.3">
      <c r="AW198062"/>
    </row>
    <row r="198121" spans="49:49" x14ac:dyDescent="0.3">
      <c r="AW198121"/>
    </row>
    <row r="198122" spans="49:49" x14ac:dyDescent="0.3">
      <c r="AW198122"/>
    </row>
    <row r="198181" spans="49:49" x14ac:dyDescent="0.3">
      <c r="AW198181"/>
    </row>
    <row r="198182" spans="49:49" x14ac:dyDescent="0.3">
      <c r="AW198182"/>
    </row>
    <row r="198241" spans="49:49" x14ac:dyDescent="0.3">
      <c r="AW198241"/>
    </row>
    <row r="198242" spans="49:49" x14ac:dyDescent="0.3">
      <c r="AW198242"/>
    </row>
    <row r="198301" spans="49:49" x14ac:dyDescent="0.3">
      <c r="AW198301"/>
    </row>
    <row r="198302" spans="49:49" x14ac:dyDescent="0.3">
      <c r="AW198302"/>
    </row>
    <row r="198361" spans="49:49" x14ac:dyDescent="0.3">
      <c r="AW198361"/>
    </row>
    <row r="198362" spans="49:49" x14ac:dyDescent="0.3">
      <c r="AW198362"/>
    </row>
    <row r="198421" spans="49:49" x14ac:dyDescent="0.3">
      <c r="AW198421"/>
    </row>
    <row r="198422" spans="49:49" x14ac:dyDescent="0.3">
      <c r="AW198422"/>
    </row>
    <row r="198481" spans="49:49" x14ac:dyDescent="0.3">
      <c r="AW198481"/>
    </row>
    <row r="198482" spans="49:49" x14ac:dyDescent="0.3">
      <c r="AW198482"/>
    </row>
    <row r="198541" spans="49:49" x14ac:dyDescent="0.3">
      <c r="AW198541"/>
    </row>
    <row r="198542" spans="49:49" x14ac:dyDescent="0.3">
      <c r="AW198542"/>
    </row>
    <row r="198601" spans="49:49" x14ac:dyDescent="0.3">
      <c r="AW198601"/>
    </row>
    <row r="198602" spans="49:49" x14ac:dyDescent="0.3">
      <c r="AW198602"/>
    </row>
    <row r="198661" spans="49:49" x14ac:dyDescent="0.3">
      <c r="AW198661"/>
    </row>
    <row r="198662" spans="49:49" x14ac:dyDescent="0.3">
      <c r="AW198662"/>
    </row>
    <row r="198721" spans="49:49" x14ac:dyDescent="0.3">
      <c r="AW198721"/>
    </row>
    <row r="198722" spans="49:49" x14ac:dyDescent="0.3">
      <c r="AW198722"/>
    </row>
    <row r="198781" spans="49:49" x14ac:dyDescent="0.3">
      <c r="AW198781"/>
    </row>
    <row r="198782" spans="49:49" x14ac:dyDescent="0.3">
      <c r="AW198782"/>
    </row>
    <row r="198841" spans="49:49" x14ac:dyDescent="0.3">
      <c r="AW198841"/>
    </row>
    <row r="198842" spans="49:49" x14ac:dyDescent="0.3">
      <c r="AW198842"/>
    </row>
    <row r="198901" spans="49:49" x14ac:dyDescent="0.3">
      <c r="AW198901"/>
    </row>
    <row r="198902" spans="49:49" x14ac:dyDescent="0.3">
      <c r="AW198902"/>
    </row>
    <row r="198961" spans="49:49" x14ac:dyDescent="0.3">
      <c r="AW198961"/>
    </row>
    <row r="198962" spans="49:49" x14ac:dyDescent="0.3">
      <c r="AW198962"/>
    </row>
    <row r="199021" spans="49:49" x14ac:dyDescent="0.3">
      <c r="AW199021"/>
    </row>
    <row r="199022" spans="49:49" x14ac:dyDescent="0.3">
      <c r="AW199022"/>
    </row>
    <row r="199081" spans="49:49" x14ac:dyDescent="0.3">
      <c r="AW199081"/>
    </row>
    <row r="199082" spans="49:49" x14ac:dyDescent="0.3">
      <c r="AW199082"/>
    </row>
    <row r="199141" spans="49:49" x14ac:dyDescent="0.3">
      <c r="AW199141"/>
    </row>
    <row r="199142" spans="49:49" x14ac:dyDescent="0.3">
      <c r="AW199142"/>
    </row>
    <row r="199201" spans="49:49" x14ac:dyDescent="0.3">
      <c r="AW199201"/>
    </row>
    <row r="199202" spans="49:49" x14ac:dyDescent="0.3">
      <c r="AW199202"/>
    </row>
    <row r="199261" spans="49:49" x14ac:dyDescent="0.3">
      <c r="AW199261"/>
    </row>
    <row r="199262" spans="49:49" x14ac:dyDescent="0.3">
      <c r="AW199262"/>
    </row>
    <row r="199321" spans="49:49" x14ac:dyDescent="0.3">
      <c r="AW199321"/>
    </row>
    <row r="199322" spans="49:49" x14ac:dyDescent="0.3">
      <c r="AW199322"/>
    </row>
    <row r="199381" spans="49:49" x14ac:dyDescent="0.3">
      <c r="AW199381"/>
    </row>
    <row r="199382" spans="49:49" x14ac:dyDescent="0.3">
      <c r="AW199382"/>
    </row>
    <row r="199441" spans="49:49" x14ac:dyDescent="0.3">
      <c r="AW199441"/>
    </row>
    <row r="199442" spans="49:49" x14ac:dyDescent="0.3">
      <c r="AW199442"/>
    </row>
    <row r="199501" spans="49:49" x14ac:dyDescent="0.3">
      <c r="AW199501"/>
    </row>
    <row r="199502" spans="49:49" x14ac:dyDescent="0.3">
      <c r="AW199502"/>
    </row>
    <row r="199561" spans="49:49" x14ac:dyDescent="0.3">
      <c r="AW199561"/>
    </row>
    <row r="199562" spans="49:49" x14ac:dyDescent="0.3">
      <c r="AW199562"/>
    </row>
    <row r="199621" spans="49:49" x14ac:dyDescent="0.3">
      <c r="AW199621"/>
    </row>
    <row r="199622" spans="49:49" x14ac:dyDescent="0.3">
      <c r="AW199622"/>
    </row>
    <row r="199681" spans="49:49" x14ac:dyDescent="0.3">
      <c r="AW199681"/>
    </row>
    <row r="199682" spans="49:49" x14ac:dyDescent="0.3">
      <c r="AW199682"/>
    </row>
    <row r="199741" spans="49:49" x14ac:dyDescent="0.3">
      <c r="AW199741"/>
    </row>
    <row r="199742" spans="49:49" x14ac:dyDescent="0.3">
      <c r="AW199742"/>
    </row>
    <row r="199801" spans="49:49" x14ac:dyDescent="0.3">
      <c r="AW199801"/>
    </row>
    <row r="199802" spans="49:49" x14ac:dyDescent="0.3">
      <c r="AW199802"/>
    </row>
    <row r="199861" spans="49:49" x14ac:dyDescent="0.3">
      <c r="AW199861"/>
    </row>
    <row r="199862" spans="49:49" x14ac:dyDescent="0.3">
      <c r="AW199862"/>
    </row>
    <row r="199921" spans="49:49" x14ac:dyDescent="0.3">
      <c r="AW199921"/>
    </row>
    <row r="199922" spans="49:49" x14ac:dyDescent="0.3">
      <c r="AW199922"/>
    </row>
    <row r="199981" spans="49:49" x14ac:dyDescent="0.3">
      <c r="AW199981"/>
    </row>
    <row r="199982" spans="49:49" x14ac:dyDescent="0.3">
      <c r="AW199982"/>
    </row>
    <row r="200041" spans="49:49" x14ac:dyDescent="0.3">
      <c r="AW200041"/>
    </row>
    <row r="200042" spans="49:49" x14ac:dyDescent="0.3">
      <c r="AW200042"/>
    </row>
    <row r="200101" spans="49:49" x14ac:dyDescent="0.3">
      <c r="AW200101"/>
    </row>
    <row r="200102" spans="49:49" x14ac:dyDescent="0.3">
      <c r="AW200102"/>
    </row>
    <row r="200161" spans="49:49" x14ac:dyDescent="0.3">
      <c r="AW200161"/>
    </row>
    <row r="200162" spans="49:49" x14ac:dyDescent="0.3">
      <c r="AW200162"/>
    </row>
    <row r="200221" spans="49:49" x14ac:dyDescent="0.3">
      <c r="AW200221"/>
    </row>
    <row r="200222" spans="49:49" x14ac:dyDescent="0.3">
      <c r="AW200222"/>
    </row>
    <row r="200281" spans="49:49" x14ac:dyDescent="0.3">
      <c r="AW200281"/>
    </row>
    <row r="200282" spans="49:49" x14ac:dyDescent="0.3">
      <c r="AW200282"/>
    </row>
    <row r="200341" spans="49:49" x14ac:dyDescent="0.3">
      <c r="AW200341"/>
    </row>
    <row r="200342" spans="49:49" x14ac:dyDescent="0.3">
      <c r="AW200342"/>
    </row>
    <row r="200401" spans="49:49" x14ac:dyDescent="0.3">
      <c r="AW200401"/>
    </row>
    <row r="200402" spans="49:49" x14ac:dyDescent="0.3">
      <c r="AW200402"/>
    </row>
    <row r="200461" spans="49:49" x14ac:dyDescent="0.3">
      <c r="AW200461"/>
    </row>
    <row r="200462" spans="49:49" x14ac:dyDescent="0.3">
      <c r="AW200462"/>
    </row>
    <row r="200521" spans="49:49" x14ac:dyDescent="0.3">
      <c r="AW200521"/>
    </row>
    <row r="200522" spans="49:49" x14ac:dyDescent="0.3">
      <c r="AW200522"/>
    </row>
    <row r="200581" spans="49:49" x14ac:dyDescent="0.3">
      <c r="AW200581"/>
    </row>
    <row r="200582" spans="49:49" x14ac:dyDescent="0.3">
      <c r="AW200582"/>
    </row>
    <row r="200641" spans="49:49" x14ac:dyDescent="0.3">
      <c r="AW200641"/>
    </row>
    <row r="200642" spans="49:49" x14ac:dyDescent="0.3">
      <c r="AW200642"/>
    </row>
    <row r="200701" spans="49:49" x14ac:dyDescent="0.3">
      <c r="AW200701"/>
    </row>
    <row r="200702" spans="49:49" x14ac:dyDescent="0.3">
      <c r="AW200702"/>
    </row>
    <row r="200761" spans="49:49" x14ac:dyDescent="0.3">
      <c r="AW200761"/>
    </row>
    <row r="200762" spans="49:49" x14ac:dyDescent="0.3">
      <c r="AW200762"/>
    </row>
    <row r="200821" spans="49:49" x14ac:dyDescent="0.3">
      <c r="AW200821"/>
    </row>
    <row r="200822" spans="49:49" x14ac:dyDescent="0.3">
      <c r="AW200822"/>
    </row>
    <row r="200881" spans="49:49" x14ac:dyDescent="0.3">
      <c r="AW200881"/>
    </row>
    <row r="200882" spans="49:49" x14ac:dyDescent="0.3">
      <c r="AW200882"/>
    </row>
    <row r="200941" spans="49:49" x14ac:dyDescent="0.3">
      <c r="AW200941"/>
    </row>
    <row r="200942" spans="49:49" x14ac:dyDescent="0.3">
      <c r="AW200942"/>
    </row>
    <row r="201001" spans="49:49" x14ac:dyDescent="0.3">
      <c r="AW201001"/>
    </row>
    <row r="201002" spans="49:49" x14ac:dyDescent="0.3">
      <c r="AW201002"/>
    </row>
    <row r="201061" spans="49:49" x14ac:dyDescent="0.3">
      <c r="AW201061"/>
    </row>
    <row r="201062" spans="49:49" x14ac:dyDescent="0.3">
      <c r="AW201062"/>
    </row>
    <row r="201121" spans="49:49" x14ac:dyDescent="0.3">
      <c r="AW201121"/>
    </row>
    <row r="201122" spans="49:49" x14ac:dyDescent="0.3">
      <c r="AW201122"/>
    </row>
    <row r="201181" spans="49:49" x14ac:dyDescent="0.3">
      <c r="AW201181"/>
    </row>
    <row r="201182" spans="49:49" x14ac:dyDescent="0.3">
      <c r="AW201182"/>
    </row>
    <row r="201241" spans="49:49" x14ac:dyDescent="0.3">
      <c r="AW201241"/>
    </row>
    <row r="201242" spans="49:49" x14ac:dyDescent="0.3">
      <c r="AW201242"/>
    </row>
    <row r="201301" spans="49:49" x14ac:dyDescent="0.3">
      <c r="AW201301"/>
    </row>
    <row r="201302" spans="49:49" x14ac:dyDescent="0.3">
      <c r="AW201302"/>
    </row>
    <row r="201361" spans="49:49" x14ac:dyDescent="0.3">
      <c r="AW201361"/>
    </row>
    <row r="201362" spans="49:49" x14ac:dyDescent="0.3">
      <c r="AW201362"/>
    </row>
    <row r="201421" spans="49:49" x14ac:dyDescent="0.3">
      <c r="AW201421"/>
    </row>
    <row r="201422" spans="49:49" x14ac:dyDescent="0.3">
      <c r="AW201422"/>
    </row>
    <row r="201481" spans="49:49" x14ac:dyDescent="0.3">
      <c r="AW201481"/>
    </row>
    <row r="201482" spans="49:49" x14ac:dyDescent="0.3">
      <c r="AW201482"/>
    </row>
    <row r="201541" spans="49:49" x14ac:dyDescent="0.3">
      <c r="AW201541"/>
    </row>
    <row r="201542" spans="49:49" x14ac:dyDescent="0.3">
      <c r="AW201542"/>
    </row>
    <row r="201601" spans="49:49" x14ac:dyDescent="0.3">
      <c r="AW201601"/>
    </row>
    <row r="201602" spans="49:49" x14ac:dyDescent="0.3">
      <c r="AW201602"/>
    </row>
    <row r="201661" spans="49:49" x14ac:dyDescent="0.3">
      <c r="AW201661"/>
    </row>
    <row r="201662" spans="49:49" x14ac:dyDescent="0.3">
      <c r="AW201662"/>
    </row>
    <row r="201721" spans="49:49" x14ac:dyDescent="0.3">
      <c r="AW201721"/>
    </row>
    <row r="201722" spans="49:49" x14ac:dyDescent="0.3">
      <c r="AW201722"/>
    </row>
    <row r="201781" spans="49:49" x14ac:dyDescent="0.3">
      <c r="AW201781"/>
    </row>
    <row r="201782" spans="49:49" x14ac:dyDescent="0.3">
      <c r="AW201782"/>
    </row>
    <row r="201841" spans="49:49" x14ac:dyDescent="0.3">
      <c r="AW201841"/>
    </row>
    <row r="201842" spans="49:49" x14ac:dyDescent="0.3">
      <c r="AW201842"/>
    </row>
    <row r="201901" spans="49:49" x14ac:dyDescent="0.3">
      <c r="AW201901"/>
    </row>
    <row r="201902" spans="49:49" x14ac:dyDescent="0.3">
      <c r="AW201902"/>
    </row>
    <row r="201961" spans="49:49" x14ac:dyDescent="0.3">
      <c r="AW201961"/>
    </row>
    <row r="201962" spans="49:49" x14ac:dyDescent="0.3">
      <c r="AW201962"/>
    </row>
    <row r="202021" spans="49:49" x14ac:dyDescent="0.3">
      <c r="AW202021"/>
    </row>
    <row r="202022" spans="49:49" x14ac:dyDescent="0.3">
      <c r="AW202022"/>
    </row>
    <row r="202081" spans="49:49" x14ac:dyDescent="0.3">
      <c r="AW202081"/>
    </row>
    <row r="202082" spans="49:49" x14ac:dyDescent="0.3">
      <c r="AW202082"/>
    </row>
    <row r="202141" spans="49:49" x14ac:dyDescent="0.3">
      <c r="AW202141"/>
    </row>
    <row r="202142" spans="49:49" x14ac:dyDescent="0.3">
      <c r="AW202142"/>
    </row>
    <row r="202201" spans="49:49" x14ac:dyDescent="0.3">
      <c r="AW202201"/>
    </row>
    <row r="202202" spans="49:49" x14ac:dyDescent="0.3">
      <c r="AW202202"/>
    </row>
    <row r="202261" spans="49:49" x14ac:dyDescent="0.3">
      <c r="AW202261"/>
    </row>
    <row r="202262" spans="49:49" x14ac:dyDescent="0.3">
      <c r="AW202262"/>
    </row>
    <row r="202321" spans="49:49" x14ac:dyDescent="0.3">
      <c r="AW202321"/>
    </row>
    <row r="202322" spans="49:49" x14ac:dyDescent="0.3">
      <c r="AW202322"/>
    </row>
    <row r="202381" spans="49:49" x14ac:dyDescent="0.3">
      <c r="AW202381"/>
    </row>
    <row r="202382" spans="49:49" x14ac:dyDescent="0.3">
      <c r="AW202382"/>
    </row>
    <row r="202441" spans="49:49" x14ac:dyDescent="0.3">
      <c r="AW202441"/>
    </row>
    <row r="202442" spans="49:49" x14ac:dyDescent="0.3">
      <c r="AW202442"/>
    </row>
    <row r="202501" spans="49:49" x14ac:dyDescent="0.3">
      <c r="AW202501"/>
    </row>
    <row r="202502" spans="49:49" x14ac:dyDescent="0.3">
      <c r="AW202502"/>
    </row>
    <row r="202561" spans="49:49" x14ac:dyDescent="0.3">
      <c r="AW202561"/>
    </row>
    <row r="202562" spans="49:49" x14ac:dyDescent="0.3">
      <c r="AW202562"/>
    </row>
    <row r="202621" spans="49:49" x14ac:dyDescent="0.3">
      <c r="AW202621"/>
    </row>
    <row r="202622" spans="49:49" x14ac:dyDescent="0.3">
      <c r="AW202622"/>
    </row>
    <row r="202681" spans="49:49" x14ac:dyDescent="0.3">
      <c r="AW202681"/>
    </row>
    <row r="202682" spans="49:49" x14ac:dyDescent="0.3">
      <c r="AW202682"/>
    </row>
    <row r="202741" spans="49:49" x14ac:dyDescent="0.3">
      <c r="AW202741"/>
    </row>
    <row r="202742" spans="49:49" x14ac:dyDescent="0.3">
      <c r="AW202742"/>
    </row>
    <row r="202801" spans="49:49" x14ac:dyDescent="0.3">
      <c r="AW202801"/>
    </row>
    <row r="202802" spans="49:49" x14ac:dyDescent="0.3">
      <c r="AW202802"/>
    </row>
    <row r="202861" spans="49:49" x14ac:dyDescent="0.3">
      <c r="AW202861"/>
    </row>
    <row r="202862" spans="49:49" x14ac:dyDescent="0.3">
      <c r="AW202862"/>
    </row>
    <row r="202921" spans="49:49" x14ac:dyDescent="0.3">
      <c r="AW202921"/>
    </row>
    <row r="202922" spans="49:49" x14ac:dyDescent="0.3">
      <c r="AW202922"/>
    </row>
    <row r="202981" spans="49:49" x14ac:dyDescent="0.3">
      <c r="AW202981"/>
    </row>
    <row r="202982" spans="49:49" x14ac:dyDescent="0.3">
      <c r="AW202982"/>
    </row>
    <row r="203041" spans="49:49" x14ac:dyDescent="0.3">
      <c r="AW203041"/>
    </row>
    <row r="203042" spans="49:49" x14ac:dyDescent="0.3">
      <c r="AW203042"/>
    </row>
    <row r="203101" spans="49:49" x14ac:dyDescent="0.3">
      <c r="AW203101"/>
    </row>
    <row r="203102" spans="49:49" x14ac:dyDescent="0.3">
      <c r="AW203102"/>
    </row>
    <row r="203161" spans="49:49" x14ac:dyDescent="0.3">
      <c r="AW203161"/>
    </row>
    <row r="203162" spans="49:49" x14ac:dyDescent="0.3">
      <c r="AW203162"/>
    </row>
    <row r="203221" spans="49:49" x14ac:dyDescent="0.3">
      <c r="AW203221"/>
    </row>
    <row r="203222" spans="49:49" x14ac:dyDescent="0.3">
      <c r="AW203222"/>
    </row>
    <row r="203281" spans="49:49" x14ac:dyDescent="0.3">
      <c r="AW203281"/>
    </row>
    <row r="203282" spans="49:49" x14ac:dyDescent="0.3">
      <c r="AW203282"/>
    </row>
    <row r="203341" spans="49:49" x14ac:dyDescent="0.3">
      <c r="AW203341"/>
    </row>
    <row r="203342" spans="49:49" x14ac:dyDescent="0.3">
      <c r="AW203342"/>
    </row>
    <row r="203401" spans="49:49" x14ac:dyDescent="0.3">
      <c r="AW203401"/>
    </row>
    <row r="203402" spans="49:49" x14ac:dyDescent="0.3">
      <c r="AW203402"/>
    </row>
    <row r="203461" spans="49:49" x14ac:dyDescent="0.3">
      <c r="AW203461"/>
    </row>
    <row r="203462" spans="49:49" x14ac:dyDescent="0.3">
      <c r="AW203462"/>
    </row>
    <row r="203521" spans="49:49" x14ac:dyDescent="0.3">
      <c r="AW203521"/>
    </row>
    <row r="203522" spans="49:49" x14ac:dyDescent="0.3">
      <c r="AW203522"/>
    </row>
    <row r="203581" spans="49:49" x14ac:dyDescent="0.3">
      <c r="AW203581"/>
    </row>
    <row r="203582" spans="49:49" x14ac:dyDescent="0.3">
      <c r="AW203582"/>
    </row>
    <row r="203641" spans="49:49" x14ac:dyDescent="0.3">
      <c r="AW203641"/>
    </row>
    <row r="203642" spans="49:49" x14ac:dyDescent="0.3">
      <c r="AW203642"/>
    </row>
    <row r="203701" spans="49:49" x14ac:dyDescent="0.3">
      <c r="AW203701"/>
    </row>
    <row r="203702" spans="49:49" x14ac:dyDescent="0.3">
      <c r="AW203702"/>
    </row>
    <row r="203761" spans="49:49" x14ac:dyDescent="0.3">
      <c r="AW203761"/>
    </row>
    <row r="203762" spans="49:49" x14ac:dyDescent="0.3">
      <c r="AW203762"/>
    </row>
    <row r="203821" spans="49:49" x14ac:dyDescent="0.3">
      <c r="AW203821"/>
    </row>
    <row r="203822" spans="49:49" x14ac:dyDescent="0.3">
      <c r="AW203822"/>
    </row>
    <row r="203881" spans="49:49" x14ac:dyDescent="0.3">
      <c r="AW203881"/>
    </row>
    <row r="203882" spans="49:49" x14ac:dyDescent="0.3">
      <c r="AW203882"/>
    </row>
    <row r="203941" spans="49:49" x14ac:dyDescent="0.3">
      <c r="AW203941"/>
    </row>
    <row r="203942" spans="49:49" x14ac:dyDescent="0.3">
      <c r="AW203942"/>
    </row>
    <row r="204001" spans="49:49" x14ac:dyDescent="0.3">
      <c r="AW204001"/>
    </row>
    <row r="204002" spans="49:49" x14ac:dyDescent="0.3">
      <c r="AW204002"/>
    </row>
    <row r="204061" spans="49:49" x14ac:dyDescent="0.3">
      <c r="AW204061"/>
    </row>
    <row r="204062" spans="49:49" x14ac:dyDescent="0.3">
      <c r="AW204062"/>
    </row>
    <row r="204121" spans="49:49" x14ac:dyDescent="0.3">
      <c r="AW204121"/>
    </row>
    <row r="204122" spans="49:49" x14ac:dyDescent="0.3">
      <c r="AW204122"/>
    </row>
    <row r="204181" spans="49:49" x14ac:dyDescent="0.3">
      <c r="AW204181"/>
    </row>
    <row r="204182" spans="49:49" x14ac:dyDescent="0.3">
      <c r="AW204182"/>
    </row>
    <row r="204241" spans="49:49" x14ac:dyDescent="0.3">
      <c r="AW204241"/>
    </row>
    <row r="204242" spans="49:49" x14ac:dyDescent="0.3">
      <c r="AW204242"/>
    </row>
    <row r="204301" spans="49:49" x14ac:dyDescent="0.3">
      <c r="AW204301"/>
    </row>
    <row r="204302" spans="49:49" x14ac:dyDescent="0.3">
      <c r="AW204302"/>
    </row>
    <row r="204361" spans="49:49" x14ac:dyDescent="0.3">
      <c r="AW204361"/>
    </row>
    <row r="204362" spans="49:49" x14ac:dyDescent="0.3">
      <c r="AW204362"/>
    </row>
    <row r="204421" spans="49:49" x14ac:dyDescent="0.3">
      <c r="AW204421"/>
    </row>
    <row r="204422" spans="49:49" x14ac:dyDescent="0.3">
      <c r="AW204422"/>
    </row>
    <row r="204481" spans="49:49" x14ac:dyDescent="0.3">
      <c r="AW204481"/>
    </row>
    <row r="204482" spans="49:49" x14ac:dyDescent="0.3">
      <c r="AW204482"/>
    </row>
    <row r="204541" spans="49:49" x14ac:dyDescent="0.3">
      <c r="AW204541"/>
    </row>
    <row r="204542" spans="49:49" x14ac:dyDescent="0.3">
      <c r="AW204542"/>
    </row>
    <row r="204601" spans="49:49" x14ac:dyDescent="0.3">
      <c r="AW204601"/>
    </row>
    <row r="204602" spans="49:49" x14ac:dyDescent="0.3">
      <c r="AW204602"/>
    </row>
    <row r="204661" spans="49:49" x14ac:dyDescent="0.3">
      <c r="AW204661"/>
    </row>
    <row r="204662" spans="49:49" x14ac:dyDescent="0.3">
      <c r="AW204662"/>
    </row>
    <row r="204721" spans="49:49" x14ac:dyDescent="0.3">
      <c r="AW204721"/>
    </row>
    <row r="204722" spans="49:49" x14ac:dyDescent="0.3">
      <c r="AW204722"/>
    </row>
    <row r="204781" spans="49:49" x14ac:dyDescent="0.3">
      <c r="AW204781"/>
    </row>
    <row r="204782" spans="49:49" x14ac:dyDescent="0.3">
      <c r="AW204782"/>
    </row>
    <row r="204841" spans="49:49" x14ac:dyDescent="0.3">
      <c r="AW204841"/>
    </row>
    <row r="204842" spans="49:49" x14ac:dyDescent="0.3">
      <c r="AW204842"/>
    </row>
    <row r="204901" spans="49:49" x14ac:dyDescent="0.3">
      <c r="AW204901"/>
    </row>
    <row r="204902" spans="49:49" x14ac:dyDescent="0.3">
      <c r="AW204902"/>
    </row>
    <row r="204961" spans="49:49" x14ac:dyDescent="0.3">
      <c r="AW204961"/>
    </row>
    <row r="204962" spans="49:49" x14ac:dyDescent="0.3">
      <c r="AW204962"/>
    </row>
    <row r="205021" spans="49:49" x14ac:dyDescent="0.3">
      <c r="AW205021"/>
    </row>
    <row r="205022" spans="49:49" x14ac:dyDescent="0.3">
      <c r="AW205022"/>
    </row>
    <row r="205081" spans="49:49" x14ac:dyDescent="0.3">
      <c r="AW205081"/>
    </row>
    <row r="205082" spans="49:49" x14ac:dyDescent="0.3">
      <c r="AW205082"/>
    </row>
    <row r="205141" spans="49:49" x14ac:dyDescent="0.3">
      <c r="AW205141"/>
    </row>
    <row r="205142" spans="49:49" x14ac:dyDescent="0.3">
      <c r="AW205142"/>
    </row>
    <row r="205201" spans="49:49" x14ac:dyDescent="0.3">
      <c r="AW205201"/>
    </row>
    <row r="205202" spans="49:49" x14ac:dyDescent="0.3">
      <c r="AW205202"/>
    </row>
    <row r="205261" spans="49:49" x14ac:dyDescent="0.3">
      <c r="AW205261"/>
    </row>
    <row r="205262" spans="49:49" x14ac:dyDescent="0.3">
      <c r="AW205262"/>
    </row>
    <row r="205321" spans="49:49" x14ac:dyDescent="0.3">
      <c r="AW205321"/>
    </row>
    <row r="205322" spans="49:49" x14ac:dyDescent="0.3">
      <c r="AW205322"/>
    </row>
    <row r="205381" spans="49:49" x14ac:dyDescent="0.3">
      <c r="AW205381"/>
    </row>
    <row r="205382" spans="49:49" x14ac:dyDescent="0.3">
      <c r="AW205382"/>
    </row>
    <row r="205441" spans="49:49" x14ac:dyDescent="0.3">
      <c r="AW205441"/>
    </row>
    <row r="205442" spans="49:49" x14ac:dyDescent="0.3">
      <c r="AW205442"/>
    </row>
    <row r="205501" spans="49:49" x14ac:dyDescent="0.3">
      <c r="AW205501"/>
    </row>
    <row r="205502" spans="49:49" x14ac:dyDescent="0.3">
      <c r="AW205502"/>
    </row>
    <row r="205561" spans="49:49" x14ac:dyDescent="0.3">
      <c r="AW205561"/>
    </row>
    <row r="205562" spans="49:49" x14ac:dyDescent="0.3">
      <c r="AW205562"/>
    </row>
    <row r="205621" spans="49:49" x14ac:dyDescent="0.3">
      <c r="AW205621"/>
    </row>
    <row r="205622" spans="49:49" x14ac:dyDescent="0.3">
      <c r="AW205622"/>
    </row>
    <row r="205681" spans="49:49" x14ac:dyDescent="0.3">
      <c r="AW205681"/>
    </row>
    <row r="205682" spans="49:49" x14ac:dyDescent="0.3">
      <c r="AW205682"/>
    </row>
    <row r="205741" spans="49:49" x14ac:dyDescent="0.3">
      <c r="AW205741"/>
    </row>
    <row r="205742" spans="49:49" x14ac:dyDescent="0.3">
      <c r="AW205742"/>
    </row>
    <row r="205801" spans="49:49" x14ac:dyDescent="0.3">
      <c r="AW205801"/>
    </row>
    <row r="205802" spans="49:49" x14ac:dyDescent="0.3">
      <c r="AW205802"/>
    </row>
    <row r="205861" spans="49:49" x14ac:dyDescent="0.3">
      <c r="AW205861"/>
    </row>
    <row r="205862" spans="49:49" x14ac:dyDescent="0.3">
      <c r="AW205862"/>
    </row>
    <row r="205921" spans="49:49" x14ac:dyDescent="0.3">
      <c r="AW205921"/>
    </row>
    <row r="205922" spans="49:49" x14ac:dyDescent="0.3">
      <c r="AW205922"/>
    </row>
    <row r="205981" spans="49:49" x14ac:dyDescent="0.3">
      <c r="AW205981"/>
    </row>
    <row r="205982" spans="49:49" x14ac:dyDescent="0.3">
      <c r="AW205982"/>
    </row>
    <row r="206041" spans="49:49" x14ac:dyDescent="0.3">
      <c r="AW206041"/>
    </row>
    <row r="206042" spans="49:49" x14ac:dyDescent="0.3">
      <c r="AW206042"/>
    </row>
    <row r="206101" spans="49:49" x14ac:dyDescent="0.3">
      <c r="AW206101"/>
    </row>
    <row r="206102" spans="49:49" x14ac:dyDescent="0.3">
      <c r="AW206102"/>
    </row>
    <row r="206161" spans="49:49" x14ac:dyDescent="0.3">
      <c r="AW206161"/>
    </row>
    <row r="206162" spans="49:49" x14ac:dyDescent="0.3">
      <c r="AW206162"/>
    </row>
    <row r="206221" spans="49:49" x14ac:dyDescent="0.3">
      <c r="AW206221"/>
    </row>
    <row r="206222" spans="49:49" x14ac:dyDescent="0.3">
      <c r="AW206222"/>
    </row>
    <row r="206281" spans="49:49" x14ac:dyDescent="0.3">
      <c r="AW206281"/>
    </row>
    <row r="206282" spans="49:49" x14ac:dyDescent="0.3">
      <c r="AW206282"/>
    </row>
    <row r="206341" spans="49:49" x14ac:dyDescent="0.3">
      <c r="AW206341"/>
    </row>
    <row r="206342" spans="49:49" x14ac:dyDescent="0.3">
      <c r="AW206342"/>
    </row>
    <row r="206401" spans="49:49" x14ac:dyDescent="0.3">
      <c r="AW206401"/>
    </row>
    <row r="206402" spans="49:49" x14ac:dyDescent="0.3">
      <c r="AW206402"/>
    </row>
    <row r="206461" spans="49:49" x14ac:dyDescent="0.3">
      <c r="AW206461"/>
    </row>
    <row r="206462" spans="49:49" x14ac:dyDescent="0.3">
      <c r="AW206462"/>
    </row>
    <row r="206521" spans="49:49" x14ac:dyDescent="0.3">
      <c r="AW206521"/>
    </row>
    <row r="206522" spans="49:49" x14ac:dyDescent="0.3">
      <c r="AW206522"/>
    </row>
    <row r="206581" spans="49:49" x14ac:dyDescent="0.3">
      <c r="AW206581"/>
    </row>
    <row r="206582" spans="49:49" x14ac:dyDescent="0.3">
      <c r="AW206582"/>
    </row>
    <row r="206641" spans="49:49" x14ac:dyDescent="0.3">
      <c r="AW206641"/>
    </row>
    <row r="206642" spans="49:49" x14ac:dyDescent="0.3">
      <c r="AW206642"/>
    </row>
    <row r="206701" spans="49:49" x14ac:dyDescent="0.3">
      <c r="AW206701"/>
    </row>
    <row r="206702" spans="49:49" x14ac:dyDescent="0.3">
      <c r="AW206702"/>
    </row>
    <row r="206761" spans="49:49" x14ac:dyDescent="0.3">
      <c r="AW206761"/>
    </row>
    <row r="206762" spans="49:49" x14ac:dyDescent="0.3">
      <c r="AW206762"/>
    </row>
    <row r="206821" spans="49:49" x14ac:dyDescent="0.3">
      <c r="AW206821"/>
    </row>
    <row r="206822" spans="49:49" x14ac:dyDescent="0.3">
      <c r="AW206822"/>
    </row>
    <row r="206881" spans="49:49" x14ac:dyDescent="0.3">
      <c r="AW206881"/>
    </row>
    <row r="206882" spans="49:49" x14ac:dyDescent="0.3">
      <c r="AW206882"/>
    </row>
    <row r="206941" spans="49:49" x14ac:dyDescent="0.3">
      <c r="AW206941"/>
    </row>
    <row r="206942" spans="49:49" x14ac:dyDescent="0.3">
      <c r="AW206942"/>
    </row>
    <row r="207001" spans="49:49" x14ac:dyDescent="0.3">
      <c r="AW207001"/>
    </row>
    <row r="207002" spans="49:49" x14ac:dyDescent="0.3">
      <c r="AW207002"/>
    </row>
    <row r="207061" spans="49:49" x14ac:dyDescent="0.3">
      <c r="AW207061"/>
    </row>
    <row r="207062" spans="49:49" x14ac:dyDescent="0.3">
      <c r="AW207062"/>
    </row>
    <row r="207121" spans="49:49" x14ac:dyDescent="0.3">
      <c r="AW207121"/>
    </row>
    <row r="207122" spans="49:49" x14ac:dyDescent="0.3">
      <c r="AW207122"/>
    </row>
    <row r="207181" spans="49:49" x14ac:dyDescent="0.3">
      <c r="AW207181"/>
    </row>
    <row r="207182" spans="49:49" x14ac:dyDescent="0.3">
      <c r="AW207182"/>
    </row>
    <row r="207241" spans="49:49" x14ac:dyDescent="0.3">
      <c r="AW207241"/>
    </row>
    <row r="207242" spans="49:49" x14ac:dyDescent="0.3">
      <c r="AW207242"/>
    </row>
    <row r="207301" spans="49:49" x14ac:dyDescent="0.3">
      <c r="AW207301"/>
    </row>
    <row r="207302" spans="49:49" x14ac:dyDescent="0.3">
      <c r="AW207302"/>
    </row>
    <row r="207361" spans="49:49" x14ac:dyDescent="0.3">
      <c r="AW207361"/>
    </row>
    <row r="207362" spans="49:49" x14ac:dyDescent="0.3">
      <c r="AW207362"/>
    </row>
    <row r="207421" spans="49:49" x14ac:dyDescent="0.3">
      <c r="AW207421"/>
    </row>
    <row r="207422" spans="49:49" x14ac:dyDescent="0.3">
      <c r="AW207422"/>
    </row>
    <row r="207481" spans="49:49" x14ac:dyDescent="0.3">
      <c r="AW207481"/>
    </row>
    <row r="207482" spans="49:49" x14ac:dyDescent="0.3">
      <c r="AW207482"/>
    </row>
    <row r="207541" spans="49:49" x14ac:dyDescent="0.3">
      <c r="AW207541"/>
    </row>
    <row r="207542" spans="49:49" x14ac:dyDescent="0.3">
      <c r="AW207542"/>
    </row>
    <row r="207601" spans="49:49" x14ac:dyDescent="0.3">
      <c r="AW207601"/>
    </row>
    <row r="207602" spans="49:49" x14ac:dyDescent="0.3">
      <c r="AW207602"/>
    </row>
    <row r="207661" spans="49:49" x14ac:dyDescent="0.3">
      <c r="AW207661"/>
    </row>
    <row r="207662" spans="49:49" x14ac:dyDescent="0.3">
      <c r="AW207662"/>
    </row>
    <row r="207721" spans="49:49" x14ac:dyDescent="0.3">
      <c r="AW207721"/>
    </row>
    <row r="207722" spans="49:49" x14ac:dyDescent="0.3">
      <c r="AW207722"/>
    </row>
    <row r="207781" spans="49:49" x14ac:dyDescent="0.3">
      <c r="AW207781"/>
    </row>
    <row r="207782" spans="49:49" x14ac:dyDescent="0.3">
      <c r="AW207782"/>
    </row>
    <row r="207841" spans="49:49" x14ac:dyDescent="0.3">
      <c r="AW207841"/>
    </row>
    <row r="207842" spans="49:49" x14ac:dyDescent="0.3">
      <c r="AW207842"/>
    </row>
    <row r="207901" spans="49:49" x14ac:dyDescent="0.3">
      <c r="AW207901"/>
    </row>
    <row r="207902" spans="49:49" x14ac:dyDescent="0.3">
      <c r="AW207902"/>
    </row>
    <row r="207961" spans="49:49" x14ac:dyDescent="0.3">
      <c r="AW207961"/>
    </row>
    <row r="207962" spans="49:49" x14ac:dyDescent="0.3">
      <c r="AW207962"/>
    </row>
    <row r="208021" spans="49:49" x14ac:dyDescent="0.3">
      <c r="AW208021"/>
    </row>
    <row r="208022" spans="49:49" x14ac:dyDescent="0.3">
      <c r="AW208022"/>
    </row>
    <row r="208081" spans="49:49" x14ac:dyDescent="0.3">
      <c r="AW208081"/>
    </row>
    <row r="208082" spans="49:49" x14ac:dyDescent="0.3">
      <c r="AW208082"/>
    </row>
    <row r="208141" spans="49:49" x14ac:dyDescent="0.3">
      <c r="AW208141"/>
    </row>
    <row r="208142" spans="49:49" x14ac:dyDescent="0.3">
      <c r="AW208142"/>
    </row>
    <row r="208201" spans="49:49" x14ac:dyDescent="0.3">
      <c r="AW208201"/>
    </row>
    <row r="208202" spans="49:49" x14ac:dyDescent="0.3">
      <c r="AW208202"/>
    </row>
    <row r="208261" spans="49:49" x14ac:dyDescent="0.3">
      <c r="AW208261"/>
    </row>
    <row r="208262" spans="49:49" x14ac:dyDescent="0.3">
      <c r="AW208262"/>
    </row>
    <row r="208321" spans="49:49" x14ac:dyDescent="0.3">
      <c r="AW208321"/>
    </row>
    <row r="208322" spans="49:49" x14ac:dyDescent="0.3">
      <c r="AW208322"/>
    </row>
    <row r="208381" spans="49:49" x14ac:dyDescent="0.3">
      <c r="AW208381"/>
    </row>
    <row r="208382" spans="49:49" x14ac:dyDescent="0.3">
      <c r="AW208382"/>
    </row>
    <row r="208441" spans="49:49" x14ac:dyDescent="0.3">
      <c r="AW208441"/>
    </row>
    <row r="208442" spans="49:49" x14ac:dyDescent="0.3">
      <c r="AW208442"/>
    </row>
    <row r="208501" spans="49:49" x14ac:dyDescent="0.3">
      <c r="AW208501"/>
    </row>
    <row r="208502" spans="49:49" x14ac:dyDescent="0.3">
      <c r="AW208502"/>
    </row>
    <row r="208561" spans="49:49" x14ac:dyDescent="0.3">
      <c r="AW208561"/>
    </row>
    <row r="208562" spans="49:49" x14ac:dyDescent="0.3">
      <c r="AW208562"/>
    </row>
    <row r="208621" spans="49:49" x14ac:dyDescent="0.3">
      <c r="AW208621"/>
    </row>
    <row r="208622" spans="49:49" x14ac:dyDescent="0.3">
      <c r="AW208622"/>
    </row>
    <row r="208681" spans="49:49" x14ac:dyDescent="0.3">
      <c r="AW208681"/>
    </row>
    <row r="208682" spans="49:49" x14ac:dyDescent="0.3">
      <c r="AW208682"/>
    </row>
    <row r="208741" spans="49:49" x14ac:dyDescent="0.3">
      <c r="AW208741"/>
    </row>
    <row r="208742" spans="49:49" x14ac:dyDescent="0.3">
      <c r="AW208742"/>
    </row>
    <row r="208801" spans="49:49" x14ac:dyDescent="0.3">
      <c r="AW208801"/>
    </row>
    <row r="208802" spans="49:49" x14ac:dyDescent="0.3">
      <c r="AW208802"/>
    </row>
    <row r="208861" spans="49:49" x14ac:dyDescent="0.3">
      <c r="AW208861"/>
    </row>
    <row r="208862" spans="49:49" x14ac:dyDescent="0.3">
      <c r="AW208862"/>
    </row>
    <row r="208921" spans="49:49" x14ac:dyDescent="0.3">
      <c r="AW208921"/>
    </row>
    <row r="208922" spans="49:49" x14ac:dyDescent="0.3">
      <c r="AW208922"/>
    </row>
    <row r="208981" spans="49:49" x14ac:dyDescent="0.3">
      <c r="AW208981"/>
    </row>
    <row r="208982" spans="49:49" x14ac:dyDescent="0.3">
      <c r="AW208982"/>
    </row>
    <row r="209041" spans="49:49" x14ac:dyDescent="0.3">
      <c r="AW209041"/>
    </row>
    <row r="209042" spans="49:49" x14ac:dyDescent="0.3">
      <c r="AW209042"/>
    </row>
    <row r="209101" spans="49:49" x14ac:dyDescent="0.3">
      <c r="AW209101"/>
    </row>
    <row r="209102" spans="49:49" x14ac:dyDescent="0.3">
      <c r="AW209102"/>
    </row>
    <row r="209161" spans="49:49" x14ac:dyDescent="0.3">
      <c r="AW209161"/>
    </row>
    <row r="209162" spans="49:49" x14ac:dyDescent="0.3">
      <c r="AW209162"/>
    </row>
    <row r="209221" spans="49:49" x14ac:dyDescent="0.3">
      <c r="AW209221"/>
    </row>
    <row r="209222" spans="49:49" x14ac:dyDescent="0.3">
      <c r="AW209222"/>
    </row>
    <row r="209281" spans="49:49" x14ac:dyDescent="0.3">
      <c r="AW209281"/>
    </row>
    <row r="209282" spans="49:49" x14ac:dyDescent="0.3">
      <c r="AW209282"/>
    </row>
    <row r="209341" spans="49:49" x14ac:dyDescent="0.3">
      <c r="AW209341"/>
    </row>
    <row r="209342" spans="49:49" x14ac:dyDescent="0.3">
      <c r="AW209342"/>
    </row>
    <row r="209401" spans="49:49" x14ac:dyDescent="0.3">
      <c r="AW209401"/>
    </row>
    <row r="209402" spans="49:49" x14ac:dyDescent="0.3">
      <c r="AW209402"/>
    </row>
    <row r="209461" spans="49:49" x14ac:dyDescent="0.3">
      <c r="AW209461"/>
    </row>
    <row r="209462" spans="49:49" x14ac:dyDescent="0.3">
      <c r="AW209462"/>
    </row>
    <row r="209521" spans="49:49" x14ac:dyDescent="0.3">
      <c r="AW209521"/>
    </row>
    <row r="209522" spans="49:49" x14ac:dyDescent="0.3">
      <c r="AW209522"/>
    </row>
    <row r="209581" spans="49:49" x14ac:dyDescent="0.3">
      <c r="AW209581"/>
    </row>
    <row r="209582" spans="49:49" x14ac:dyDescent="0.3">
      <c r="AW209582"/>
    </row>
    <row r="209641" spans="49:49" x14ac:dyDescent="0.3">
      <c r="AW209641"/>
    </row>
    <row r="209642" spans="49:49" x14ac:dyDescent="0.3">
      <c r="AW209642"/>
    </row>
    <row r="209701" spans="49:49" x14ac:dyDescent="0.3">
      <c r="AW209701"/>
    </row>
    <row r="209702" spans="49:49" x14ac:dyDescent="0.3">
      <c r="AW209702"/>
    </row>
    <row r="209761" spans="49:49" x14ac:dyDescent="0.3">
      <c r="AW209761"/>
    </row>
    <row r="209762" spans="49:49" x14ac:dyDescent="0.3">
      <c r="AW209762"/>
    </row>
    <row r="209821" spans="49:49" x14ac:dyDescent="0.3">
      <c r="AW209821"/>
    </row>
    <row r="209822" spans="49:49" x14ac:dyDescent="0.3">
      <c r="AW209822"/>
    </row>
    <row r="209881" spans="49:49" x14ac:dyDescent="0.3">
      <c r="AW209881"/>
    </row>
    <row r="209882" spans="49:49" x14ac:dyDescent="0.3">
      <c r="AW209882"/>
    </row>
    <row r="209941" spans="49:49" x14ac:dyDescent="0.3">
      <c r="AW209941"/>
    </row>
    <row r="209942" spans="49:49" x14ac:dyDescent="0.3">
      <c r="AW209942"/>
    </row>
    <row r="210001" spans="49:49" x14ac:dyDescent="0.3">
      <c r="AW210001"/>
    </row>
    <row r="210002" spans="49:49" x14ac:dyDescent="0.3">
      <c r="AW210002"/>
    </row>
    <row r="210061" spans="49:49" x14ac:dyDescent="0.3">
      <c r="AW210061"/>
    </row>
    <row r="210062" spans="49:49" x14ac:dyDescent="0.3">
      <c r="AW210062"/>
    </row>
    <row r="210121" spans="49:49" x14ac:dyDescent="0.3">
      <c r="AW210121"/>
    </row>
    <row r="210122" spans="49:49" x14ac:dyDescent="0.3">
      <c r="AW210122"/>
    </row>
    <row r="210181" spans="49:49" x14ac:dyDescent="0.3">
      <c r="AW210181"/>
    </row>
    <row r="210182" spans="49:49" x14ac:dyDescent="0.3">
      <c r="AW210182"/>
    </row>
    <row r="210241" spans="49:49" x14ac:dyDescent="0.3">
      <c r="AW210241"/>
    </row>
    <row r="210242" spans="49:49" x14ac:dyDescent="0.3">
      <c r="AW210242"/>
    </row>
    <row r="210301" spans="49:49" x14ac:dyDescent="0.3">
      <c r="AW210301"/>
    </row>
    <row r="210302" spans="49:49" x14ac:dyDescent="0.3">
      <c r="AW210302"/>
    </row>
    <row r="210361" spans="49:49" x14ac:dyDescent="0.3">
      <c r="AW210361"/>
    </row>
    <row r="210362" spans="49:49" x14ac:dyDescent="0.3">
      <c r="AW210362"/>
    </row>
    <row r="210421" spans="49:49" x14ac:dyDescent="0.3">
      <c r="AW210421"/>
    </row>
    <row r="210422" spans="49:49" x14ac:dyDescent="0.3">
      <c r="AW210422"/>
    </row>
    <row r="210481" spans="49:49" x14ac:dyDescent="0.3">
      <c r="AW210481"/>
    </row>
    <row r="210482" spans="49:49" x14ac:dyDescent="0.3">
      <c r="AW210482"/>
    </row>
    <row r="210541" spans="49:49" x14ac:dyDescent="0.3">
      <c r="AW210541"/>
    </row>
    <row r="210542" spans="49:49" x14ac:dyDescent="0.3">
      <c r="AW210542"/>
    </row>
    <row r="210601" spans="49:49" x14ac:dyDescent="0.3">
      <c r="AW210601"/>
    </row>
    <row r="210602" spans="49:49" x14ac:dyDescent="0.3">
      <c r="AW210602"/>
    </row>
    <row r="210661" spans="49:49" x14ac:dyDescent="0.3">
      <c r="AW210661"/>
    </row>
    <row r="210662" spans="49:49" x14ac:dyDescent="0.3">
      <c r="AW210662"/>
    </row>
    <row r="210721" spans="49:49" x14ac:dyDescent="0.3">
      <c r="AW210721"/>
    </row>
    <row r="210722" spans="49:49" x14ac:dyDescent="0.3">
      <c r="AW210722"/>
    </row>
    <row r="210781" spans="49:49" x14ac:dyDescent="0.3">
      <c r="AW210781"/>
    </row>
    <row r="210782" spans="49:49" x14ac:dyDescent="0.3">
      <c r="AW210782"/>
    </row>
    <row r="210841" spans="49:49" x14ac:dyDescent="0.3">
      <c r="AW210841"/>
    </row>
    <row r="210842" spans="49:49" x14ac:dyDescent="0.3">
      <c r="AW210842"/>
    </row>
    <row r="210901" spans="49:49" x14ac:dyDescent="0.3">
      <c r="AW210901"/>
    </row>
    <row r="210902" spans="49:49" x14ac:dyDescent="0.3">
      <c r="AW210902"/>
    </row>
    <row r="210961" spans="49:49" x14ac:dyDescent="0.3">
      <c r="AW210961"/>
    </row>
    <row r="210962" spans="49:49" x14ac:dyDescent="0.3">
      <c r="AW210962"/>
    </row>
    <row r="211021" spans="49:49" x14ac:dyDescent="0.3">
      <c r="AW211021"/>
    </row>
    <row r="211022" spans="49:49" x14ac:dyDescent="0.3">
      <c r="AW211022"/>
    </row>
    <row r="211081" spans="49:49" x14ac:dyDescent="0.3">
      <c r="AW211081"/>
    </row>
    <row r="211082" spans="49:49" x14ac:dyDescent="0.3">
      <c r="AW211082"/>
    </row>
    <row r="211141" spans="49:49" x14ac:dyDescent="0.3">
      <c r="AW211141"/>
    </row>
    <row r="211142" spans="49:49" x14ac:dyDescent="0.3">
      <c r="AW211142"/>
    </row>
    <row r="211201" spans="49:49" x14ac:dyDescent="0.3">
      <c r="AW211201"/>
    </row>
    <row r="211202" spans="49:49" x14ac:dyDescent="0.3">
      <c r="AW211202"/>
    </row>
    <row r="211261" spans="49:49" x14ac:dyDescent="0.3">
      <c r="AW211261"/>
    </row>
    <row r="211262" spans="49:49" x14ac:dyDescent="0.3">
      <c r="AW211262"/>
    </row>
    <row r="211321" spans="49:49" x14ac:dyDescent="0.3">
      <c r="AW211321"/>
    </row>
    <row r="211322" spans="49:49" x14ac:dyDescent="0.3">
      <c r="AW211322"/>
    </row>
    <row r="211381" spans="49:49" x14ac:dyDescent="0.3">
      <c r="AW211381"/>
    </row>
    <row r="211382" spans="49:49" x14ac:dyDescent="0.3">
      <c r="AW211382"/>
    </row>
    <row r="211441" spans="49:49" x14ac:dyDescent="0.3">
      <c r="AW211441"/>
    </row>
    <row r="211442" spans="49:49" x14ac:dyDescent="0.3">
      <c r="AW211442"/>
    </row>
    <row r="211501" spans="49:49" x14ac:dyDescent="0.3">
      <c r="AW211501"/>
    </row>
    <row r="211502" spans="49:49" x14ac:dyDescent="0.3">
      <c r="AW211502"/>
    </row>
    <row r="211561" spans="49:49" x14ac:dyDescent="0.3">
      <c r="AW211561"/>
    </row>
    <row r="211562" spans="49:49" x14ac:dyDescent="0.3">
      <c r="AW211562"/>
    </row>
    <row r="211621" spans="49:49" x14ac:dyDescent="0.3">
      <c r="AW211621"/>
    </row>
    <row r="211622" spans="49:49" x14ac:dyDescent="0.3">
      <c r="AW211622"/>
    </row>
    <row r="211681" spans="49:49" x14ac:dyDescent="0.3">
      <c r="AW211681"/>
    </row>
    <row r="211682" spans="49:49" x14ac:dyDescent="0.3">
      <c r="AW211682"/>
    </row>
    <row r="211741" spans="49:49" x14ac:dyDescent="0.3">
      <c r="AW211741"/>
    </row>
    <row r="211742" spans="49:49" x14ac:dyDescent="0.3">
      <c r="AW211742"/>
    </row>
    <row r="211801" spans="49:49" x14ac:dyDescent="0.3">
      <c r="AW211801"/>
    </row>
    <row r="211802" spans="49:49" x14ac:dyDescent="0.3">
      <c r="AW211802"/>
    </row>
    <row r="211861" spans="49:49" x14ac:dyDescent="0.3">
      <c r="AW211861"/>
    </row>
    <row r="211862" spans="49:49" x14ac:dyDescent="0.3">
      <c r="AW211862"/>
    </row>
    <row r="211921" spans="49:49" x14ac:dyDescent="0.3">
      <c r="AW211921"/>
    </row>
    <row r="211922" spans="49:49" x14ac:dyDescent="0.3">
      <c r="AW211922"/>
    </row>
    <row r="211981" spans="49:49" x14ac:dyDescent="0.3">
      <c r="AW211981"/>
    </row>
    <row r="211982" spans="49:49" x14ac:dyDescent="0.3">
      <c r="AW211982"/>
    </row>
    <row r="212041" spans="49:49" x14ac:dyDescent="0.3">
      <c r="AW212041"/>
    </row>
    <row r="212042" spans="49:49" x14ac:dyDescent="0.3">
      <c r="AW212042"/>
    </row>
    <row r="212101" spans="49:49" x14ac:dyDescent="0.3">
      <c r="AW212101"/>
    </row>
    <row r="212102" spans="49:49" x14ac:dyDescent="0.3">
      <c r="AW212102"/>
    </row>
    <row r="212161" spans="49:49" x14ac:dyDescent="0.3">
      <c r="AW212161"/>
    </row>
    <row r="212162" spans="49:49" x14ac:dyDescent="0.3">
      <c r="AW212162"/>
    </row>
    <row r="212221" spans="49:49" x14ac:dyDescent="0.3">
      <c r="AW212221"/>
    </row>
    <row r="212222" spans="49:49" x14ac:dyDescent="0.3">
      <c r="AW212222"/>
    </row>
    <row r="212281" spans="49:49" x14ac:dyDescent="0.3">
      <c r="AW212281"/>
    </row>
    <row r="212282" spans="49:49" x14ac:dyDescent="0.3">
      <c r="AW212282"/>
    </row>
    <row r="212341" spans="49:49" x14ac:dyDescent="0.3">
      <c r="AW212341"/>
    </row>
    <row r="212342" spans="49:49" x14ac:dyDescent="0.3">
      <c r="AW212342"/>
    </row>
    <row r="212401" spans="49:49" x14ac:dyDescent="0.3">
      <c r="AW212401"/>
    </row>
    <row r="212402" spans="49:49" x14ac:dyDescent="0.3">
      <c r="AW212402"/>
    </row>
    <row r="212461" spans="49:49" x14ac:dyDescent="0.3">
      <c r="AW212461"/>
    </row>
    <row r="212462" spans="49:49" x14ac:dyDescent="0.3">
      <c r="AW212462"/>
    </row>
    <row r="212521" spans="49:49" x14ac:dyDescent="0.3">
      <c r="AW212521"/>
    </row>
    <row r="212522" spans="49:49" x14ac:dyDescent="0.3">
      <c r="AW212522"/>
    </row>
    <row r="212581" spans="49:49" x14ac:dyDescent="0.3">
      <c r="AW212581"/>
    </row>
    <row r="212582" spans="49:49" x14ac:dyDescent="0.3">
      <c r="AW212582"/>
    </row>
    <row r="212641" spans="49:49" x14ac:dyDescent="0.3">
      <c r="AW212641"/>
    </row>
    <row r="212642" spans="49:49" x14ac:dyDescent="0.3">
      <c r="AW212642"/>
    </row>
    <row r="212701" spans="49:49" x14ac:dyDescent="0.3">
      <c r="AW212701"/>
    </row>
    <row r="212702" spans="49:49" x14ac:dyDescent="0.3">
      <c r="AW212702"/>
    </row>
    <row r="212761" spans="49:49" x14ac:dyDescent="0.3">
      <c r="AW212761"/>
    </row>
    <row r="212762" spans="49:49" x14ac:dyDescent="0.3">
      <c r="AW212762"/>
    </row>
    <row r="212821" spans="49:49" x14ac:dyDescent="0.3">
      <c r="AW212821"/>
    </row>
    <row r="212822" spans="49:49" x14ac:dyDescent="0.3">
      <c r="AW212822"/>
    </row>
    <row r="212881" spans="49:49" x14ac:dyDescent="0.3">
      <c r="AW212881"/>
    </row>
    <row r="212882" spans="49:49" x14ac:dyDescent="0.3">
      <c r="AW212882"/>
    </row>
    <row r="212941" spans="49:49" x14ac:dyDescent="0.3">
      <c r="AW212941"/>
    </row>
    <row r="212942" spans="49:49" x14ac:dyDescent="0.3">
      <c r="AW212942"/>
    </row>
    <row r="213001" spans="49:49" x14ac:dyDescent="0.3">
      <c r="AW213001"/>
    </row>
    <row r="213002" spans="49:49" x14ac:dyDescent="0.3">
      <c r="AW213002"/>
    </row>
    <row r="213061" spans="49:49" x14ac:dyDescent="0.3">
      <c r="AW213061"/>
    </row>
    <row r="213062" spans="49:49" x14ac:dyDescent="0.3">
      <c r="AW213062"/>
    </row>
    <row r="213121" spans="49:49" x14ac:dyDescent="0.3">
      <c r="AW213121"/>
    </row>
    <row r="213122" spans="49:49" x14ac:dyDescent="0.3">
      <c r="AW213122"/>
    </row>
    <row r="213181" spans="49:49" x14ac:dyDescent="0.3">
      <c r="AW213181"/>
    </row>
    <row r="213182" spans="49:49" x14ac:dyDescent="0.3">
      <c r="AW213182"/>
    </row>
    <row r="213241" spans="49:49" x14ac:dyDescent="0.3">
      <c r="AW213241"/>
    </row>
    <row r="213242" spans="49:49" x14ac:dyDescent="0.3">
      <c r="AW213242"/>
    </row>
    <row r="213301" spans="49:49" x14ac:dyDescent="0.3">
      <c r="AW213301"/>
    </row>
    <row r="213302" spans="49:49" x14ac:dyDescent="0.3">
      <c r="AW213302"/>
    </row>
    <row r="213361" spans="49:49" x14ac:dyDescent="0.3">
      <c r="AW213361"/>
    </row>
    <row r="213362" spans="49:49" x14ac:dyDescent="0.3">
      <c r="AW213362"/>
    </row>
    <row r="213421" spans="49:49" x14ac:dyDescent="0.3">
      <c r="AW213421"/>
    </row>
    <row r="213422" spans="49:49" x14ac:dyDescent="0.3">
      <c r="AW213422"/>
    </row>
    <row r="213481" spans="49:49" x14ac:dyDescent="0.3">
      <c r="AW213481"/>
    </row>
    <row r="213482" spans="49:49" x14ac:dyDescent="0.3">
      <c r="AW213482"/>
    </row>
    <row r="213541" spans="49:49" x14ac:dyDescent="0.3">
      <c r="AW213541"/>
    </row>
    <row r="213542" spans="49:49" x14ac:dyDescent="0.3">
      <c r="AW213542"/>
    </row>
    <row r="213601" spans="49:49" x14ac:dyDescent="0.3">
      <c r="AW213601"/>
    </row>
    <row r="213602" spans="49:49" x14ac:dyDescent="0.3">
      <c r="AW213602"/>
    </row>
    <row r="213661" spans="49:49" x14ac:dyDescent="0.3">
      <c r="AW213661"/>
    </row>
    <row r="213662" spans="49:49" x14ac:dyDescent="0.3">
      <c r="AW213662"/>
    </row>
    <row r="213721" spans="49:49" x14ac:dyDescent="0.3">
      <c r="AW213721"/>
    </row>
    <row r="213722" spans="49:49" x14ac:dyDescent="0.3">
      <c r="AW213722"/>
    </row>
    <row r="213781" spans="49:49" x14ac:dyDescent="0.3">
      <c r="AW213781"/>
    </row>
    <row r="213782" spans="49:49" x14ac:dyDescent="0.3">
      <c r="AW213782"/>
    </row>
    <row r="213841" spans="49:49" x14ac:dyDescent="0.3">
      <c r="AW213841"/>
    </row>
    <row r="213842" spans="49:49" x14ac:dyDescent="0.3">
      <c r="AW213842"/>
    </row>
    <row r="213901" spans="49:49" x14ac:dyDescent="0.3">
      <c r="AW213901"/>
    </row>
    <row r="213902" spans="49:49" x14ac:dyDescent="0.3">
      <c r="AW213902"/>
    </row>
    <row r="213961" spans="49:49" x14ac:dyDescent="0.3">
      <c r="AW213961"/>
    </row>
    <row r="213962" spans="49:49" x14ac:dyDescent="0.3">
      <c r="AW213962"/>
    </row>
    <row r="214021" spans="49:49" x14ac:dyDescent="0.3">
      <c r="AW214021"/>
    </row>
    <row r="214022" spans="49:49" x14ac:dyDescent="0.3">
      <c r="AW214022"/>
    </row>
    <row r="214081" spans="49:49" x14ac:dyDescent="0.3">
      <c r="AW214081"/>
    </row>
    <row r="214082" spans="49:49" x14ac:dyDescent="0.3">
      <c r="AW214082"/>
    </row>
    <row r="214141" spans="49:49" x14ac:dyDescent="0.3">
      <c r="AW214141"/>
    </row>
    <row r="214142" spans="49:49" x14ac:dyDescent="0.3">
      <c r="AW214142"/>
    </row>
    <row r="214201" spans="49:49" x14ac:dyDescent="0.3">
      <c r="AW214201"/>
    </row>
    <row r="214202" spans="49:49" x14ac:dyDescent="0.3">
      <c r="AW214202"/>
    </row>
    <row r="214261" spans="49:49" x14ac:dyDescent="0.3">
      <c r="AW214261"/>
    </row>
    <row r="214262" spans="49:49" x14ac:dyDescent="0.3">
      <c r="AW214262"/>
    </row>
    <row r="214321" spans="49:49" x14ac:dyDescent="0.3">
      <c r="AW214321"/>
    </row>
    <row r="214322" spans="49:49" x14ac:dyDescent="0.3">
      <c r="AW214322"/>
    </row>
    <row r="214381" spans="49:49" x14ac:dyDescent="0.3">
      <c r="AW214381"/>
    </row>
    <row r="214382" spans="49:49" x14ac:dyDescent="0.3">
      <c r="AW214382"/>
    </row>
    <row r="214441" spans="49:49" x14ac:dyDescent="0.3">
      <c r="AW214441"/>
    </row>
    <row r="214442" spans="49:49" x14ac:dyDescent="0.3">
      <c r="AW214442"/>
    </row>
    <row r="214501" spans="49:49" x14ac:dyDescent="0.3">
      <c r="AW214501"/>
    </row>
    <row r="214502" spans="49:49" x14ac:dyDescent="0.3">
      <c r="AW214502"/>
    </row>
    <row r="214561" spans="49:49" x14ac:dyDescent="0.3">
      <c r="AW214561"/>
    </row>
    <row r="214562" spans="49:49" x14ac:dyDescent="0.3">
      <c r="AW214562"/>
    </row>
    <row r="214621" spans="49:49" x14ac:dyDescent="0.3">
      <c r="AW214621"/>
    </row>
    <row r="214622" spans="49:49" x14ac:dyDescent="0.3">
      <c r="AW214622"/>
    </row>
    <row r="214681" spans="49:49" x14ac:dyDescent="0.3">
      <c r="AW214681"/>
    </row>
    <row r="214682" spans="49:49" x14ac:dyDescent="0.3">
      <c r="AW214682"/>
    </row>
    <row r="214741" spans="49:49" x14ac:dyDescent="0.3">
      <c r="AW214741"/>
    </row>
    <row r="214742" spans="49:49" x14ac:dyDescent="0.3">
      <c r="AW214742"/>
    </row>
    <row r="214801" spans="49:49" x14ac:dyDescent="0.3">
      <c r="AW214801"/>
    </row>
    <row r="214802" spans="49:49" x14ac:dyDescent="0.3">
      <c r="AW214802"/>
    </row>
    <row r="214861" spans="49:49" x14ac:dyDescent="0.3">
      <c r="AW214861"/>
    </row>
    <row r="214862" spans="49:49" x14ac:dyDescent="0.3">
      <c r="AW214862"/>
    </row>
    <row r="214921" spans="49:49" x14ac:dyDescent="0.3">
      <c r="AW214921"/>
    </row>
    <row r="214922" spans="49:49" x14ac:dyDescent="0.3">
      <c r="AW214922"/>
    </row>
    <row r="214981" spans="49:49" x14ac:dyDescent="0.3">
      <c r="AW214981"/>
    </row>
    <row r="214982" spans="49:49" x14ac:dyDescent="0.3">
      <c r="AW214982"/>
    </row>
    <row r="215041" spans="49:49" x14ac:dyDescent="0.3">
      <c r="AW215041"/>
    </row>
    <row r="215042" spans="49:49" x14ac:dyDescent="0.3">
      <c r="AW215042"/>
    </row>
    <row r="215101" spans="49:49" x14ac:dyDescent="0.3">
      <c r="AW215101"/>
    </row>
    <row r="215102" spans="49:49" x14ac:dyDescent="0.3">
      <c r="AW215102"/>
    </row>
    <row r="215161" spans="49:49" x14ac:dyDescent="0.3">
      <c r="AW215161"/>
    </row>
    <row r="215162" spans="49:49" x14ac:dyDescent="0.3">
      <c r="AW215162"/>
    </row>
    <row r="215221" spans="49:49" x14ac:dyDescent="0.3">
      <c r="AW215221"/>
    </row>
    <row r="215222" spans="49:49" x14ac:dyDescent="0.3">
      <c r="AW215222"/>
    </row>
    <row r="215281" spans="49:49" x14ac:dyDescent="0.3">
      <c r="AW215281"/>
    </row>
    <row r="215282" spans="49:49" x14ac:dyDescent="0.3">
      <c r="AW215282"/>
    </row>
    <row r="215341" spans="49:49" x14ac:dyDescent="0.3">
      <c r="AW215341"/>
    </row>
    <row r="215342" spans="49:49" x14ac:dyDescent="0.3">
      <c r="AW215342"/>
    </row>
    <row r="215401" spans="49:49" x14ac:dyDescent="0.3">
      <c r="AW215401"/>
    </row>
    <row r="215402" spans="49:49" x14ac:dyDescent="0.3">
      <c r="AW215402"/>
    </row>
    <row r="215461" spans="49:49" x14ac:dyDescent="0.3">
      <c r="AW215461"/>
    </row>
    <row r="215462" spans="49:49" x14ac:dyDescent="0.3">
      <c r="AW215462"/>
    </row>
    <row r="215521" spans="49:49" x14ac:dyDescent="0.3">
      <c r="AW215521"/>
    </row>
    <row r="215522" spans="49:49" x14ac:dyDescent="0.3">
      <c r="AW215522"/>
    </row>
    <row r="215581" spans="49:49" x14ac:dyDescent="0.3">
      <c r="AW215581"/>
    </row>
    <row r="215582" spans="49:49" x14ac:dyDescent="0.3">
      <c r="AW215582"/>
    </row>
    <row r="215641" spans="49:49" x14ac:dyDescent="0.3">
      <c r="AW215641"/>
    </row>
    <row r="215642" spans="49:49" x14ac:dyDescent="0.3">
      <c r="AW215642"/>
    </row>
    <row r="215701" spans="49:49" x14ac:dyDescent="0.3">
      <c r="AW215701"/>
    </row>
    <row r="215702" spans="49:49" x14ac:dyDescent="0.3">
      <c r="AW215702"/>
    </row>
    <row r="215761" spans="49:49" x14ac:dyDescent="0.3">
      <c r="AW215761"/>
    </row>
    <row r="215762" spans="49:49" x14ac:dyDescent="0.3">
      <c r="AW215762"/>
    </row>
    <row r="215821" spans="49:49" x14ac:dyDescent="0.3">
      <c r="AW215821"/>
    </row>
    <row r="215822" spans="49:49" x14ac:dyDescent="0.3">
      <c r="AW215822"/>
    </row>
    <row r="215881" spans="49:49" x14ac:dyDescent="0.3">
      <c r="AW215881"/>
    </row>
    <row r="215882" spans="49:49" x14ac:dyDescent="0.3">
      <c r="AW215882"/>
    </row>
    <row r="215941" spans="49:49" x14ac:dyDescent="0.3">
      <c r="AW215941"/>
    </row>
    <row r="215942" spans="49:49" x14ac:dyDescent="0.3">
      <c r="AW215942"/>
    </row>
    <row r="216001" spans="49:49" x14ac:dyDescent="0.3">
      <c r="AW216001"/>
    </row>
    <row r="216002" spans="49:49" x14ac:dyDescent="0.3">
      <c r="AW216002"/>
    </row>
    <row r="216061" spans="49:49" x14ac:dyDescent="0.3">
      <c r="AW216061"/>
    </row>
    <row r="216062" spans="49:49" x14ac:dyDescent="0.3">
      <c r="AW216062"/>
    </row>
    <row r="216121" spans="49:49" x14ac:dyDescent="0.3">
      <c r="AW216121"/>
    </row>
    <row r="216122" spans="49:49" x14ac:dyDescent="0.3">
      <c r="AW216122"/>
    </row>
    <row r="216181" spans="49:49" x14ac:dyDescent="0.3">
      <c r="AW216181"/>
    </row>
    <row r="216182" spans="49:49" x14ac:dyDescent="0.3">
      <c r="AW216182"/>
    </row>
    <row r="216241" spans="49:49" x14ac:dyDescent="0.3">
      <c r="AW216241"/>
    </row>
    <row r="216242" spans="49:49" x14ac:dyDescent="0.3">
      <c r="AW216242"/>
    </row>
    <row r="216301" spans="49:49" x14ac:dyDescent="0.3">
      <c r="AW216301"/>
    </row>
    <row r="216302" spans="49:49" x14ac:dyDescent="0.3">
      <c r="AW216302"/>
    </row>
    <row r="216361" spans="49:49" x14ac:dyDescent="0.3">
      <c r="AW216361"/>
    </row>
    <row r="216362" spans="49:49" x14ac:dyDescent="0.3">
      <c r="AW216362"/>
    </row>
    <row r="216421" spans="49:49" x14ac:dyDescent="0.3">
      <c r="AW216421"/>
    </row>
    <row r="216422" spans="49:49" x14ac:dyDescent="0.3">
      <c r="AW216422"/>
    </row>
    <row r="216481" spans="49:49" x14ac:dyDescent="0.3">
      <c r="AW216481"/>
    </row>
    <row r="216482" spans="49:49" x14ac:dyDescent="0.3">
      <c r="AW216482"/>
    </row>
    <row r="216541" spans="49:49" x14ac:dyDescent="0.3">
      <c r="AW216541"/>
    </row>
    <row r="216542" spans="49:49" x14ac:dyDescent="0.3">
      <c r="AW216542"/>
    </row>
    <row r="216601" spans="49:49" x14ac:dyDescent="0.3">
      <c r="AW216601"/>
    </row>
    <row r="216602" spans="49:49" x14ac:dyDescent="0.3">
      <c r="AW216602"/>
    </row>
    <row r="216661" spans="49:49" x14ac:dyDescent="0.3">
      <c r="AW216661"/>
    </row>
    <row r="216662" spans="49:49" x14ac:dyDescent="0.3">
      <c r="AW216662"/>
    </row>
    <row r="216721" spans="49:49" x14ac:dyDescent="0.3">
      <c r="AW216721"/>
    </row>
    <row r="216722" spans="49:49" x14ac:dyDescent="0.3">
      <c r="AW216722"/>
    </row>
    <row r="216781" spans="49:49" x14ac:dyDescent="0.3">
      <c r="AW216781"/>
    </row>
    <row r="216782" spans="49:49" x14ac:dyDescent="0.3">
      <c r="AW216782"/>
    </row>
    <row r="216841" spans="49:49" x14ac:dyDescent="0.3">
      <c r="AW216841"/>
    </row>
    <row r="216842" spans="49:49" x14ac:dyDescent="0.3">
      <c r="AW216842"/>
    </row>
    <row r="216901" spans="49:49" x14ac:dyDescent="0.3">
      <c r="AW216901"/>
    </row>
    <row r="216902" spans="49:49" x14ac:dyDescent="0.3">
      <c r="AW216902"/>
    </row>
    <row r="216961" spans="49:49" x14ac:dyDescent="0.3">
      <c r="AW216961"/>
    </row>
    <row r="216962" spans="49:49" x14ac:dyDescent="0.3">
      <c r="AW216962"/>
    </row>
    <row r="217021" spans="49:49" x14ac:dyDescent="0.3">
      <c r="AW217021"/>
    </row>
    <row r="217022" spans="49:49" x14ac:dyDescent="0.3">
      <c r="AW217022"/>
    </row>
    <row r="217081" spans="49:49" x14ac:dyDescent="0.3">
      <c r="AW217081"/>
    </row>
    <row r="217082" spans="49:49" x14ac:dyDescent="0.3">
      <c r="AW217082"/>
    </row>
    <row r="217141" spans="49:49" x14ac:dyDescent="0.3">
      <c r="AW217141"/>
    </row>
    <row r="217142" spans="49:49" x14ac:dyDescent="0.3">
      <c r="AW217142"/>
    </row>
    <row r="217201" spans="49:49" x14ac:dyDescent="0.3">
      <c r="AW217201"/>
    </row>
    <row r="217202" spans="49:49" x14ac:dyDescent="0.3">
      <c r="AW217202"/>
    </row>
    <row r="217261" spans="49:49" x14ac:dyDescent="0.3">
      <c r="AW217261"/>
    </row>
    <row r="217262" spans="49:49" x14ac:dyDescent="0.3">
      <c r="AW217262"/>
    </row>
    <row r="217321" spans="49:49" x14ac:dyDescent="0.3">
      <c r="AW217321"/>
    </row>
    <row r="217322" spans="49:49" x14ac:dyDescent="0.3">
      <c r="AW217322"/>
    </row>
    <row r="217381" spans="49:49" x14ac:dyDescent="0.3">
      <c r="AW217381"/>
    </row>
    <row r="217382" spans="49:49" x14ac:dyDescent="0.3">
      <c r="AW217382"/>
    </row>
    <row r="217441" spans="49:49" x14ac:dyDescent="0.3">
      <c r="AW217441"/>
    </row>
    <row r="217442" spans="49:49" x14ac:dyDescent="0.3">
      <c r="AW217442"/>
    </row>
    <row r="217501" spans="49:49" x14ac:dyDescent="0.3">
      <c r="AW217501"/>
    </row>
    <row r="217502" spans="49:49" x14ac:dyDescent="0.3">
      <c r="AW217502"/>
    </row>
    <row r="217561" spans="49:49" x14ac:dyDescent="0.3">
      <c r="AW217561"/>
    </row>
    <row r="217562" spans="49:49" x14ac:dyDescent="0.3">
      <c r="AW217562"/>
    </row>
    <row r="217621" spans="49:49" x14ac:dyDescent="0.3">
      <c r="AW217621"/>
    </row>
    <row r="217622" spans="49:49" x14ac:dyDescent="0.3">
      <c r="AW217622"/>
    </row>
    <row r="217681" spans="49:49" x14ac:dyDescent="0.3">
      <c r="AW217681"/>
    </row>
    <row r="217682" spans="49:49" x14ac:dyDescent="0.3">
      <c r="AW217682"/>
    </row>
    <row r="217741" spans="49:49" x14ac:dyDescent="0.3">
      <c r="AW217741"/>
    </row>
    <row r="217742" spans="49:49" x14ac:dyDescent="0.3">
      <c r="AW217742"/>
    </row>
    <row r="217801" spans="49:49" x14ac:dyDescent="0.3">
      <c r="AW217801"/>
    </row>
    <row r="217802" spans="49:49" x14ac:dyDescent="0.3">
      <c r="AW217802"/>
    </row>
    <row r="217861" spans="49:49" x14ac:dyDescent="0.3">
      <c r="AW217861"/>
    </row>
    <row r="217862" spans="49:49" x14ac:dyDescent="0.3">
      <c r="AW217862"/>
    </row>
    <row r="217921" spans="49:49" x14ac:dyDescent="0.3">
      <c r="AW217921"/>
    </row>
    <row r="217922" spans="49:49" x14ac:dyDescent="0.3">
      <c r="AW217922"/>
    </row>
    <row r="217981" spans="49:49" x14ac:dyDescent="0.3">
      <c r="AW217981"/>
    </row>
    <row r="217982" spans="49:49" x14ac:dyDescent="0.3">
      <c r="AW217982"/>
    </row>
    <row r="218041" spans="49:49" x14ac:dyDescent="0.3">
      <c r="AW218041"/>
    </row>
    <row r="218042" spans="49:49" x14ac:dyDescent="0.3">
      <c r="AW218042"/>
    </row>
    <row r="218101" spans="49:49" x14ac:dyDescent="0.3">
      <c r="AW218101"/>
    </row>
    <row r="218102" spans="49:49" x14ac:dyDescent="0.3">
      <c r="AW218102"/>
    </row>
    <row r="218161" spans="49:49" x14ac:dyDescent="0.3">
      <c r="AW218161"/>
    </row>
    <row r="218162" spans="49:49" x14ac:dyDescent="0.3">
      <c r="AW218162"/>
    </row>
    <row r="218221" spans="49:49" x14ac:dyDescent="0.3">
      <c r="AW218221"/>
    </row>
    <row r="218222" spans="49:49" x14ac:dyDescent="0.3">
      <c r="AW218222"/>
    </row>
    <row r="218281" spans="49:49" x14ac:dyDescent="0.3">
      <c r="AW218281"/>
    </row>
    <row r="218282" spans="49:49" x14ac:dyDescent="0.3">
      <c r="AW218282"/>
    </row>
    <row r="218341" spans="49:49" x14ac:dyDescent="0.3">
      <c r="AW218341"/>
    </row>
    <row r="218342" spans="49:49" x14ac:dyDescent="0.3">
      <c r="AW218342"/>
    </row>
    <row r="218401" spans="49:49" x14ac:dyDescent="0.3">
      <c r="AW218401"/>
    </row>
    <row r="218402" spans="49:49" x14ac:dyDescent="0.3">
      <c r="AW218402"/>
    </row>
    <row r="218461" spans="49:49" x14ac:dyDescent="0.3">
      <c r="AW218461"/>
    </row>
    <row r="218462" spans="49:49" x14ac:dyDescent="0.3">
      <c r="AW218462"/>
    </row>
    <row r="218521" spans="49:49" x14ac:dyDescent="0.3">
      <c r="AW218521"/>
    </row>
    <row r="218522" spans="49:49" x14ac:dyDescent="0.3">
      <c r="AW218522"/>
    </row>
    <row r="218581" spans="49:49" x14ac:dyDescent="0.3">
      <c r="AW218581"/>
    </row>
    <row r="218582" spans="49:49" x14ac:dyDescent="0.3">
      <c r="AW218582"/>
    </row>
    <row r="218641" spans="49:49" x14ac:dyDescent="0.3">
      <c r="AW218641"/>
    </row>
    <row r="218642" spans="49:49" x14ac:dyDescent="0.3">
      <c r="AW218642"/>
    </row>
    <row r="218701" spans="49:49" x14ac:dyDescent="0.3">
      <c r="AW218701"/>
    </row>
    <row r="218702" spans="49:49" x14ac:dyDescent="0.3">
      <c r="AW218702"/>
    </row>
    <row r="218761" spans="49:49" x14ac:dyDescent="0.3">
      <c r="AW218761"/>
    </row>
    <row r="218762" spans="49:49" x14ac:dyDescent="0.3">
      <c r="AW218762"/>
    </row>
    <row r="218821" spans="49:49" x14ac:dyDescent="0.3">
      <c r="AW218821"/>
    </row>
    <row r="218822" spans="49:49" x14ac:dyDescent="0.3">
      <c r="AW218822"/>
    </row>
    <row r="218881" spans="49:49" x14ac:dyDescent="0.3">
      <c r="AW218881"/>
    </row>
    <row r="218882" spans="49:49" x14ac:dyDescent="0.3">
      <c r="AW218882"/>
    </row>
    <row r="218941" spans="49:49" x14ac:dyDescent="0.3">
      <c r="AW218941"/>
    </row>
    <row r="218942" spans="49:49" x14ac:dyDescent="0.3">
      <c r="AW218942"/>
    </row>
    <row r="219001" spans="49:49" x14ac:dyDescent="0.3">
      <c r="AW219001"/>
    </row>
    <row r="219002" spans="49:49" x14ac:dyDescent="0.3">
      <c r="AW219002"/>
    </row>
    <row r="219061" spans="49:49" x14ac:dyDescent="0.3">
      <c r="AW219061"/>
    </row>
    <row r="219062" spans="49:49" x14ac:dyDescent="0.3">
      <c r="AW219062"/>
    </row>
    <row r="219121" spans="49:49" x14ac:dyDescent="0.3">
      <c r="AW219121"/>
    </row>
    <row r="219122" spans="49:49" x14ac:dyDescent="0.3">
      <c r="AW219122"/>
    </row>
    <row r="219181" spans="49:49" x14ac:dyDescent="0.3">
      <c r="AW219181"/>
    </row>
    <row r="219182" spans="49:49" x14ac:dyDescent="0.3">
      <c r="AW219182"/>
    </row>
    <row r="219241" spans="49:49" x14ac:dyDescent="0.3">
      <c r="AW219241"/>
    </row>
    <row r="219242" spans="49:49" x14ac:dyDescent="0.3">
      <c r="AW219242"/>
    </row>
    <row r="219301" spans="49:49" x14ac:dyDescent="0.3">
      <c r="AW219301"/>
    </row>
    <row r="219302" spans="49:49" x14ac:dyDescent="0.3">
      <c r="AW219302"/>
    </row>
    <row r="219361" spans="49:49" x14ac:dyDescent="0.3">
      <c r="AW219361"/>
    </row>
    <row r="219362" spans="49:49" x14ac:dyDescent="0.3">
      <c r="AW219362"/>
    </row>
    <row r="219421" spans="49:49" x14ac:dyDescent="0.3">
      <c r="AW219421"/>
    </row>
    <row r="219422" spans="49:49" x14ac:dyDescent="0.3">
      <c r="AW219422"/>
    </row>
    <row r="219481" spans="49:49" x14ac:dyDescent="0.3">
      <c r="AW219481"/>
    </row>
    <row r="219482" spans="49:49" x14ac:dyDescent="0.3">
      <c r="AW219482"/>
    </row>
    <row r="219541" spans="49:49" x14ac:dyDescent="0.3">
      <c r="AW219541"/>
    </row>
    <row r="219542" spans="49:49" x14ac:dyDescent="0.3">
      <c r="AW219542"/>
    </row>
    <row r="219601" spans="49:49" x14ac:dyDescent="0.3">
      <c r="AW219601"/>
    </row>
    <row r="219602" spans="49:49" x14ac:dyDescent="0.3">
      <c r="AW219602"/>
    </row>
    <row r="219661" spans="49:49" x14ac:dyDescent="0.3">
      <c r="AW219661"/>
    </row>
    <row r="219662" spans="49:49" x14ac:dyDescent="0.3">
      <c r="AW219662"/>
    </row>
    <row r="219721" spans="49:49" x14ac:dyDescent="0.3">
      <c r="AW219721"/>
    </row>
    <row r="219722" spans="49:49" x14ac:dyDescent="0.3">
      <c r="AW219722"/>
    </row>
    <row r="219781" spans="49:49" x14ac:dyDescent="0.3">
      <c r="AW219781"/>
    </row>
    <row r="219782" spans="49:49" x14ac:dyDescent="0.3">
      <c r="AW219782"/>
    </row>
    <row r="219841" spans="49:49" x14ac:dyDescent="0.3">
      <c r="AW219841"/>
    </row>
    <row r="219842" spans="49:49" x14ac:dyDescent="0.3">
      <c r="AW219842"/>
    </row>
    <row r="219901" spans="49:49" x14ac:dyDescent="0.3">
      <c r="AW219901"/>
    </row>
    <row r="219902" spans="49:49" x14ac:dyDescent="0.3">
      <c r="AW219902"/>
    </row>
    <row r="219961" spans="49:49" x14ac:dyDescent="0.3">
      <c r="AW219961"/>
    </row>
    <row r="219962" spans="49:49" x14ac:dyDescent="0.3">
      <c r="AW219962"/>
    </row>
    <row r="220021" spans="49:49" x14ac:dyDescent="0.3">
      <c r="AW220021"/>
    </row>
    <row r="220022" spans="49:49" x14ac:dyDescent="0.3">
      <c r="AW220022"/>
    </row>
    <row r="220081" spans="49:49" x14ac:dyDescent="0.3">
      <c r="AW220081"/>
    </row>
    <row r="220082" spans="49:49" x14ac:dyDescent="0.3">
      <c r="AW220082"/>
    </row>
    <row r="220141" spans="49:49" x14ac:dyDescent="0.3">
      <c r="AW220141"/>
    </row>
    <row r="220142" spans="49:49" x14ac:dyDescent="0.3">
      <c r="AW220142"/>
    </row>
    <row r="220201" spans="49:49" x14ac:dyDescent="0.3">
      <c r="AW220201"/>
    </row>
    <row r="220202" spans="49:49" x14ac:dyDescent="0.3">
      <c r="AW220202"/>
    </row>
    <row r="220261" spans="49:49" x14ac:dyDescent="0.3">
      <c r="AW220261"/>
    </row>
    <row r="220262" spans="49:49" x14ac:dyDescent="0.3">
      <c r="AW220262"/>
    </row>
    <row r="220321" spans="49:49" x14ac:dyDescent="0.3">
      <c r="AW220321"/>
    </row>
    <row r="220322" spans="49:49" x14ac:dyDescent="0.3">
      <c r="AW220322"/>
    </row>
    <row r="220381" spans="49:49" x14ac:dyDescent="0.3">
      <c r="AW220381"/>
    </row>
    <row r="220382" spans="49:49" x14ac:dyDescent="0.3">
      <c r="AW220382"/>
    </row>
    <row r="220441" spans="49:49" x14ac:dyDescent="0.3">
      <c r="AW220441"/>
    </row>
    <row r="220442" spans="49:49" x14ac:dyDescent="0.3">
      <c r="AW220442"/>
    </row>
    <row r="220501" spans="49:49" x14ac:dyDescent="0.3">
      <c r="AW220501"/>
    </row>
    <row r="220502" spans="49:49" x14ac:dyDescent="0.3">
      <c r="AW220502"/>
    </row>
    <row r="220561" spans="49:49" x14ac:dyDescent="0.3">
      <c r="AW220561"/>
    </row>
    <row r="220562" spans="49:49" x14ac:dyDescent="0.3">
      <c r="AW220562"/>
    </row>
    <row r="220621" spans="49:49" x14ac:dyDescent="0.3">
      <c r="AW220621"/>
    </row>
    <row r="220622" spans="49:49" x14ac:dyDescent="0.3">
      <c r="AW220622"/>
    </row>
    <row r="220681" spans="49:49" x14ac:dyDescent="0.3">
      <c r="AW220681"/>
    </row>
    <row r="220682" spans="49:49" x14ac:dyDescent="0.3">
      <c r="AW220682"/>
    </row>
    <row r="220741" spans="49:49" x14ac:dyDescent="0.3">
      <c r="AW220741"/>
    </row>
    <row r="220742" spans="49:49" x14ac:dyDescent="0.3">
      <c r="AW220742"/>
    </row>
    <row r="220801" spans="49:49" x14ac:dyDescent="0.3">
      <c r="AW220801"/>
    </row>
    <row r="220802" spans="49:49" x14ac:dyDescent="0.3">
      <c r="AW220802"/>
    </row>
    <row r="220861" spans="49:49" x14ac:dyDescent="0.3">
      <c r="AW220861"/>
    </row>
    <row r="220862" spans="49:49" x14ac:dyDescent="0.3">
      <c r="AW220862"/>
    </row>
    <row r="220921" spans="49:49" x14ac:dyDescent="0.3">
      <c r="AW220921"/>
    </row>
    <row r="220922" spans="49:49" x14ac:dyDescent="0.3">
      <c r="AW220922"/>
    </row>
    <row r="220981" spans="49:49" x14ac:dyDescent="0.3">
      <c r="AW220981"/>
    </row>
    <row r="220982" spans="49:49" x14ac:dyDescent="0.3">
      <c r="AW220982"/>
    </row>
    <row r="221041" spans="49:49" x14ac:dyDescent="0.3">
      <c r="AW221041"/>
    </row>
    <row r="221042" spans="49:49" x14ac:dyDescent="0.3">
      <c r="AW221042"/>
    </row>
    <row r="221101" spans="49:49" x14ac:dyDescent="0.3">
      <c r="AW221101"/>
    </row>
    <row r="221102" spans="49:49" x14ac:dyDescent="0.3">
      <c r="AW221102"/>
    </row>
    <row r="221161" spans="49:49" x14ac:dyDescent="0.3">
      <c r="AW221161"/>
    </row>
    <row r="221162" spans="49:49" x14ac:dyDescent="0.3">
      <c r="AW221162"/>
    </row>
    <row r="221221" spans="49:49" x14ac:dyDescent="0.3">
      <c r="AW221221"/>
    </row>
    <row r="221222" spans="49:49" x14ac:dyDescent="0.3">
      <c r="AW221222"/>
    </row>
    <row r="221281" spans="49:49" x14ac:dyDescent="0.3">
      <c r="AW221281"/>
    </row>
    <row r="221282" spans="49:49" x14ac:dyDescent="0.3">
      <c r="AW221282"/>
    </row>
    <row r="221341" spans="49:49" x14ac:dyDescent="0.3">
      <c r="AW221341"/>
    </row>
    <row r="221342" spans="49:49" x14ac:dyDescent="0.3">
      <c r="AW221342"/>
    </row>
    <row r="221401" spans="49:49" x14ac:dyDescent="0.3">
      <c r="AW221401"/>
    </row>
    <row r="221402" spans="49:49" x14ac:dyDescent="0.3">
      <c r="AW221402"/>
    </row>
    <row r="221461" spans="49:49" x14ac:dyDescent="0.3">
      <c r="AW221461"/>
    </row>
    <row r="221462" spans="49:49" x14ac:dyDescent="0.3">
      <c r="AW221462"/>
    </row>
    <row r="221521" spans="49:49" x14ac:dyDescent="0.3">
      <c r="AW221521"/>
    </row>
    <row r="221522" spans="49:49" x14ac:dyDescent="0.3">
      <c r="AW221522"/>
    </row>
    <row r="221581" spans="49:49" x14ac:dyDescent="0.3">
      <c r="AW221581"/>
    </row>
    <row r="221582" spans="49:49" x14ac:dyDescent="0.3">
      <c r="AW221582"/>
    </row>
    <row r="221641" spans="49:49" x14ac:dyDescent="0.3">
      <c r="AW221641"/>
    </row>
    <row r="221642" spans="49:49" x14ac:dyDescent="0.3">
      <c r="AW221642"/>
    </row>
    <row r="221701" spans="49:49" x14ac:dyDescent="0.3">
      <c r="AW221701"/>
    </row>
    <row r="221702" spans="49:49" x14ac:dyDescent="0.3">
      <c r="AW221702"/>
    </row>
    <row r="221761" spans="49:49" x14ac:dyDescent="0.3">
      <c r="AW221761"/>
    </row>
    <row r="221762" spans="49:49" x14ac:dyDescent="0.3">
      <c r="AW221762"/>
    </row>
    <row r="221821" spans="49:49" x14ac:dyDescent="0.3">
      <c r="AW221821"/>
    </row>
    <row r="221822" spans="49:49" x14ac:dyDescent="0.3">
      <c r="AW221822"/>
    </row>
    <row r="221881" spans="49:49" x14ac:dyDescent="0.3">
      <c r="AW221881"/>
    </row>
    <row r="221882" spans="49:49" x14ac:dyDescent="0.3">
      <c r="AW221882"/>
    </row>
    <row r="221941" spans="49:49" x14ac:dyDescent="0.3">
      <c r="AW221941"/>
    </row>
    <row r="221942" spans="49:49" x14ac:dyDescent="0.3">
      <c r="AW221942"/>
    </row>
    <row r="222001" spans="49:49" x14ac:dyDescent="0.3">
      <c r="AW222001"/>
    </row>
    <row r="222002" spans="49:49" x14ac:dyDescent="0.3">
      <c r="AW222002"/>
    </row>
    <row r="222061" spans="49:49" x14ac:dyDescent="0.3">
      <c r="AW222061"/>
    </row>
    <row r="222062" spans="49:49" x14ac:dyDescent="0.3">
      <c r="AW222062"/>
    </row>
    <row r="222121" spans="49:49" x14ac:dyDescent="0.3">
      <c r="AW222121"/>
    </row>
    <row r="222122" spans="49:49" x14ac:dyDescent="0.3">
      <c r="AW222122"/>
    </row>
    <row r="222181" spans="49:49" x14ac:dyDescent="0.3">
      <c r="AW222181"/>
    </row>
    <row r="222182" spans="49:49" x14ac:dyDescent="0.3">
      <c r="AW222182"/>
    </row>
    <row r="222241" spans="49:49" x14ac:dyDescent="0.3">
      <c r="AW222241"/>
    </row>
    <row r="222242" spans="49:49" x14ac:dyDescent="0.3">
      <c r="AW222242"/>
    </row>
    <row r="222301" spans="49:49" x14ac:dyDescent="0.3">
      <c r="AW222301"/>
    </row>
    <row r="222302" spans="49:49" x14ac:dyDescent="0.3">
      <c r="AW222302"/>
    </row>
    <row r="222361" spans="49:49" x14ac:dyDescent="0.3">
      <c r="AW222361"/>
    </row>
    <row r="222362" spans="49:49" x14ac:dyDescent="0.3">
      <c r="AW222362"/>
    </row>
    <row r="222421" spans="49:49" x14ac:dyDescent="0.3">
      <c r="AW222421"/>
    </row>
    <row r="222422" spans="49:49" x14ac:dyDescent="0.3">
      <c r="AW222422"/>
    </row>
    <row r="222481" spans="49:49" x14ac:dyDescent="0.3">
      <c r="AW222481"/>
    </row>
    <row r="222482" spans="49:49" x14ac:dyDescent="0.3">
      <c r="AW222482"/>
    </row>
    <row r="222541" spans="49:49" x14ac:dyDescent="0.3">
      <c r="AW222541"/>
    </row>
    <row r="222542" spans="49:49" x14ac:dyDescent="0.3">
      <c r="AW222542"/>
    </row>
    <row r="222601" spans="49:49" x14ac:dyDescent="0.3">
      <c r="AW222601"/>
    </row>
    <row r="222602" spans="49:49" x14ac:dyDescent="0.3">
      <c r="AW222602"/>
    </row>
    <row r="222661" spans="49:49" x14ac:dyDescent="0.3">
      <c r="AW222661"/>
    </row>
    <row r="222662" spans="49:49" x14ac:dyDescent="0.3">
      <c r="AW222662"/>
    </row>
    <row r="222721" spans="49:49" x14ac:dyDescent="0.3">
      <c r="AW222721"/>
    </row>
    <row r="222722" spans="49:49" x14ac:dyDescent="0.3">
      <c r="AW222722"/>
    </row>
    <row r="222781" spans="49:49" x14ac:dyDescent="0.3">
      <c r="AW222781"/>
    </row>
    <row r="222782" spans="49:49" x14ac:dyDescent="0.3">
      <c r="AW222782"/>
    </row>
    <row r="222841" spans="49:49" x14ac:dyDescent="0.3">
      <c r="AW222841"/>
    </row>
    <row r="222842" spans="49:49" x14ac:dyDescent="0.3">
      <c r="AW222842"/>
    </row>
    <row r="222901" spans="49:49" x14ac:dyDescent="0.3">
      <c r="AW222901"/>
    </row>
    <row r="222902" spans="49:49" x14ac:dyDescent="0.3">
      <c r="AW222902"/>
    </row>
    <row r="222961" spans="49:49" x14ac:dyDescent="0.3">
      <c r="AW222961"/>
    </row>
    <row r="222962" spans="49:49" x14ac:dyDescent="0.3">
      <c r="AW222962"/>
    </row>
    <row r="223021" spans="49:49" x14ac:dyDescent="0.3">
      <c r="AW223021"/>
    </row>
    <row r="223022" spans="49:49" x14ac:dyDescent="0.3">
      <c r="AW223022"/>
    </row>
    <row r="223081" spans="49:49" x14ac:dyDescent="0.3">
      <c r="AW223081"/>
    </row>
    <row r="223082" spans="49:49" x14ac:dyDescent="0.3">
      <c r="AW223082"/>
    </row>
    <row r="223141" spans="49:49" x14ac:dyDescent="0.3">
      <c r="AW223141"/>
    </row>
    <row r="223142" spans="49:49" x14ac:dyDescent="0.3">
      <c r="AW223142"/>
    </row>
    <row r="223201" spans="49:49" x14ac:dyDescent="0.3">
      <c r="AW223201"/>
    </row>
    <row r="223202" spans="49:49" x14ac:dyDescent="0.3">
      <c r="AW223202"/>
    </row>
    <row r="223261" spans="49:49" x14ac:dyDescent="0.3">
      <c r="AW223261"/>
    </row>
    <row r="223262" spans="49:49" x14ac:dyDescent="0.3">
      <c r="AW223262"/>
    </row>
    <row r="223321" spans="49:49" x14ac:dyDescent="0.3">
      <c r="AW223321"/>
    </row>
    <row r="223322" spans="49:49" x14ac:dyDescent="0.3">
      <c r="AW223322"/>
    </row>
    <row r="223381" spans="49:49" x14ac:dyDescent="0.3">
      <c r="AW223381"/>
    </row>
    <row r="223382" spans="49:49" x14ac:dyDescent="0.3">
      <c r="AW223382"/>
    </row>
    <row r="223441" spans="49:49" x14ac:dyDescent="0.3">
      <c r="AW223441"/>
    </row>
    <row r="223442" spans="49:49" x14ac:dyDescent="0.3">
      <c r="AW223442"/>
    </row>
    <row r="223501" spans="49:49" x14ac:dyDescent="0.3">
      <c r="AW223501"/>
    </row>
    <row r="223502" spans="49:49" x14ac:dyDescent="0.3">
      <c r="AW223502"/>
    </row>
    <row r="223561" spans="49:49" x14ac:dyDescent="0.3">
      <c r="AW223561"/>
    </row>
    <row r="223562" spans="49:49" x14ac:dyDescent="0.3">
      <c r="AW223562"/>
    </row>
    <row r="223621" spans="49:49" x14ac:dyDescent="0.3">
      <c r="AW223621"/>
    </row>
    <row r="223622" spans="49:49" x14ac:dyDescent="0.3">
      <c r="AW223622"/>
    </row>
    <row r="223681" spans="49:49" x14ac:dyDescent="0.3">
      <c r="AW223681"/>
    </row>
    <row r="223682" spans="49:49" x14ac:dyDescent="0.3">
      <c r="AW223682"/>
    </row>
    <row r="223741" spans="49:49" x14ac:dyDescent="0.3">
      <c r="AW223741"/>
    </row>
    <row r="223742" spans="49:49" x14ac:dyDescent="0.3">
      <c r="AW223742"/>
    </row>
    <row r="223801" spans="49:49" x14ac:dyDescent="0.3">
      <c r="AW223801"/>
    </row>
    <row r="223802" spans="49:49" x14ac:dyDescent="0.3">
      <c r="AW223802"/>
    </row>
    <row r="223861" spans="49:49" x14ac:dyDescent="0.3">
      <c r="AW223861"/>
    </row>
    <row r="223862" spans="49:49" x14ac:dyDescent="0.3">
      <c r="AW223862"/>
    </row>
    <row r="223921" spans="49:49" x14ac:dyDescent="0.3">
      <c r="AW223921"/>
    </row>
    <row r="223922" spans="49:49" x14ac:dyDescent="0.3">
      <c r="AW223922"/>
    </row>
    <row r="223981" spans="49:49" x14ac:dyDescent="0.3">
      <c r="AW223981"/>
    </row>
    <row r="223982" spans="49:49" x14ac:dyDescent="0.3">
      <c r="AW223982"/>
    </row>
    <row r="224041" spans="49:49" x14ac:dyDescent="0.3">
      <c r="AW224041"/>
    </row>
    <row r="224042" spans="49:49" x14ac:dyDescent="0.3">
      <c r="AW224042"/>
    </row>
    <row r="224101" spans="49:49" x14ac:dyDescent="0.3">
      <c r="AW224101"/>
    </row>
    <row r="224102" spans="49:49" x14ac:dyDescent="0.3">
      <c r="AW224102"/>
    </row>
    <row r="224161" spans="49:49" x14ac:dyDescent="0.3">
      <c r="AW224161"/>
    </row>
    <row r="224162" spans="49:49" x14ac:dyDescent="0.3">
      <c r="AW224162"/>
    </row>
    <row r="224221" spans="49:49" x14ac:dyDescent="0.3">
      <c r="AW224221"/>
    </row>
    <row r="224222" spans="49:49" x14ac:dyDescent="0.3">
      <c r="AW224222"/>
    </row>
    <row r="224281" spans="49:49" x14ac:dyDescent="0.3">
      <c r="AW224281"/>
    </row>
    <row r="224282" spans="49:49" x14ac:dyDescent="0.3">
      <c r="AW224282"/>
    </row>
    <row r="224341" spans="49:49" x14ac:dyDescent="0.3">
      <c r="AW224341"/>
    </row>
    <row r="224342" spans="49:49" x14ac:dyDescent="0.3">
      <c r="AW224342"/>
    </row>
    <row r="224401" spans="49:49" x14ac:dyDescent="0.3">
      <c r="AW224401"/>
    </row>
    <row r="224402" spans="49:49" x14ac:dyDescent="0.3">
      <c r="AW224402"/>
    </row>
    <row r="224461" spans="49:49" x14ac:dyDescent="0.3">
      <c r="AW224461"/>
    </row>
    <row r="224462" spans="49:49" x14ac:dyDescent="0.3">
      <c r="AW224462"/>
    </row>
    <row r="224521" spans="49:49" x14ac:dyDescent="0.3">
      <c r="AW224521"/>
    </row>
    <row r="224522" spans="49:49" x14ac:dyDescent="0.3">
      <c r="AW224522"/>
    </row>
    <row r="224581" spans="49:49" x14ac:dyDescent="0.3">
      <c r="AW224581"/>
    </row>
    <row r="224582" spans="49:49" x14ac:dyDescent="0.3">
      <c r="AW224582"/>
    </row>
    <row r="224641" spans="49:49" x14ac:dyDescent="0.3">
      <c r="AW224641"/>
    </row>
    <row r="224642" spans="49:49" x14ac:dyDescent="0.3">
      <c r="AW224642"/>
    </row>
    <row r="224701" spans="49:49" x14ac:dyDescent="0.3">
      <c r="AW224701"/>
    </row>
    <row r="224702" spans="49:49" x14ac:dyDescent="0.3">
      <c r="AW224702"/>
    </row>
    <row r="224761" spans="49:49" x14ac:dyDescent="0.3">
      <c r="AW224761"/>
    </row>
    <row r="224762" spans="49:49" x14ac:dyDescent="0.3">
      <c r="AW224762"/>
    </row>
    <row r="224821" spans="49:49" x14ac:dyDescent="0.3">
      <c r="AW224821"/>
    </row>
    <row r="224822" spans="49:49" x14ac:dyDescent="0.3">
      <c r="AW224822"/>
    </row>
    <row r="224881" spans="49:49" x14ac:dyDescent="0.3">
      <c r="AW224881"/>
    </row>
    <row r="224882" spans="49:49" x14ac:dyDescent="0.3">
      <c r="AW224882"/>
    </row>
    <row r="224941" spans="49:49" x14ac:dyDescent="0.3">
      <c r="AW224941"/>
    </row>
    <row r="224942" spans="49:49" x14ac:dyDescent="0.3">
      <c r="AW224942"/>
    </row>
    <row r="225001" spans="49:49" x14ac:dyDescent="0.3">
      <c r="AW225001"/>
    </row>
    <row r="225002" spans="49:49" x14ac:dyDescent="0.3">
      <c r="AW225002"/>
    </row>
    <row r="225061" spans="49:49" x14ac:dyDescent="0.3">
      <c r="AW225061"/>
    </row>
    <row r="225062" spans="49:49" x14ac:dyDescent="0.3">
      <c r="AW225062"/>
    </row>
    <row r="225121" spans="49:49" x14ac:dyDescent="0.3">
      <c r="AW225121"/>
    </row>
    <row r="225122" spans="49:49" x14ac:dyDescent="0.3">
      <c r="AW225122"/>
    </row>
    <row r="225181" spans="49:49" x14ac:dyDescent="0.3">
      <c r="AW225181"/>
    </row>
    <row r="225182" spans="49:49" x14ac:dyDescent="0.3">
      <c r="AW225182"/>
    </row>
    <row r="225241" spans="49:49" x14ac:dyDescent="0.3">
      <c r="AW225241"/>
    </row>
    <row r="225242" spans="49:49" x14ac:dyDescent="0.3">
      <c r="AW225242"/>
    </row>
    <row r="225301" spans="49:49" x14ac:dyDescent="0.3">
      <c r="AW225301"/>
    </row>
    <row r="225302" spans="49:49" x14ac:dyDescent="0.3">
      <c r="AW225302"/>
    </row>
    <row r="225361" spans="49:49" x14ac:dyDescent="0.3">
      <c r="AW225361"/>
    </row>
    <row r="225362" spans="49:49" x14ac:dyDescent="0.3">
      <c r="AW225362"/>
    </row>
    <row r="225421" spans="49:49" x14ac:dyDescent="0.3">
      <c r="AW225421"/>
    </row>
    <row r="225422" spans="49:49" x14ac:dyDescent="0.3">
      <c r="AW225422"/>
    </row>
    <row r="225481" spans="49:49" x14ac:dyDescent="0.3">
      <c r="AW225481"/>
    </row>
    <row r="225482" spans="49:49" x14ac:dyDescent="0.3">
      <c r="AW225482"/>
    </row>
    <row r="225541" spans="49:49" x14ac:dyDescent="0.3">
      <c r="AW225541"/>
    </row>
    <row r="225542" spans="49:49" x14ac:dyDescent="0.3">
      <c r="AW225542"/>
    </row>
    <row r="225601" spans="49:49" x14ac:dyDescent="0.3">
      <c r="AW225601"/>
    </row>
    <row r="225602" spans="49:49" x14ac:dyDescent="0.3">
      <c r="AW225602"/>
    </row>
    <row r="225661" spans="49:49" x14ac:dyDescent="0.3">
      <c r="AW225661"/>
    </row>
    <row r="225662" spans="49:49" x14ac:dyDescent="0.3">
      <c r="AW225662"/>
    </row>
    <row r="225721" spans="49:49" x14ac:dyDescent="0.3">
      <c r="AW225721"/>
    </row>
    <row r="225722" spans="49:49" x14ac:dyDescent="0.3">
      <c r="AW225722"/>
    </row>
    <row r="225781" spans="49:49" x14ac:dyDescent="0.3">
      <c r="AW225781"/>
    </row>
    <row r="225782" spans="49:49" x14ac:dyDescent="0.3">
      <c r="AW225782"/>
    </row>
    <row r="225841" spans="49:49" x14ac:dyDescent="0.3">
      <c r="AW225841"/>
    </row>
    <row r="225842" spans="49:49" x14ac:dyDescent="0.3">
      <c r="AW225842"/>
    </row>
    <row r="225901" spans="49:49" x14ac:dyDescent="0.3">
      <c r="AW225901"/>
    </row>
    <row r="225902" spans="49:49" x14ac:dyDescent="0.3">
      <c r="AW225902"/>
    </row>
    <row r="225961" spans="49:49" x14ac:dyDescent="0.3">
      <c r="AW225961"/>
    </row>
    <row r="225962" spans="49:49" x14ac:dyDescent="0.3">
      <c r="AW225962"/>
    </row>
    <row r="226021" spans="49:49" x14ac:dyDescent="0.3">
      <c r="AW226021"/>
    </row>
    <row r="226022" spans="49:49" x14ac:dyDescent="0.3">
      <c r="AW226022"/>
    </row>
    <row r="226081" spans="49:49" x14ac:dyDescent="0.3">
      <c r="AW226081"/>
    </row>
    <row r="226082" spans="49:49" x14ac:dyDescent="0.3">
      <c r="AW226082"/>
    </row>
    <row r="226141" spans="49:49" x14ac:dyDescent="0.3">
      <c r="AW226141"/>
    </row>
    <row r="226142" spans="49:49" x14ac:dyDescent="0.3">
      <c r="AW226142"/>
    </row>
    <row r="226201" spans="49:49" x14ac:dyDescent="0.3">
      <c r="AW226201"/>
    </row>
    <row r="226202" spans="49:49" x14ac:dyDescent="0.3">
      <c r="AW226202"/>
    </row>
    <row r="226261" spans="49:49" x14ac:dyDescent="0.3">
      <c r="AW226261"/>
    </row>
    <row r="226262" spans="49:49" x14ac:dyDescent="0.3">
      <c r="AW226262"/>
    </row>
    <row r="226321" spans="49:49" x14ac:dyDescent="0.3">
      <c r="AW226321"/>
    </row>
    <row r="226322" spans="49:49" x14ac:dyDescent="0.3">
      <c r="AW226322"/>
    </row>
    <row r="226381" spans="49:49" x14ac:dyDescent="0.3">
      <c r="AW226381"/>
    </row>
    <row r="226382" spans="49:49" x14ac:dyDescent="0.3">
      <c r="AW226382"/>
    </row>
    <row r="226441" spans="49:49" x14ac:dyDescent="0.3">
      <c r="AW226441"/>
    </row>
    <row r="226442" spans="49:49" x14ac:dyDescent="0.3">
      <c r="AW226442"/>
    </row>
    <row r="226501" spans="49:49" x14ac:dyDescent="0.3">
      <c r="AW226501"/>
    </row>
    <row r="226502" spans="49:49" x14ac:dyDescent="0.3">
      <c r="AW226502"/>
    </row>
    <row r="226561" spans="49:49" x14ac:dyDescent="0.3">
      <c r="AW226561"/>
    </row>
    <row r="226562" spans="49:49" x14ac:dyDescent="0.3">
      <c r="AW226562"/>
    </row>
    <row r="226621" spans="49:49" x14ac:dyDescent="0.3">
      <c r="AW226621"/>
    </row>
    <row r="226622" spans="49:49" x14ac:dyDescent="0.3">
      <c r="AW226622"/>
    </row>
    <row r="226681" spans="49:49" x14ac:dyDescent="0.3">
      <c r="AW226681"/>
    </row>
    <row r="226682" spans="49:49" x14ac:dyDescent="0.3">
      <c r="AW226682"/>
    </row>
    <row r="226741" spans="49:49" x14ac:dyDescent="0.3">
      <c r="AW226741"/>
    </row>
    <row r="226742" spans="49:49" x14ac:dyDescent="0.3">
      <c r="AW226742"/>
    </row>
    <row r="226801" spans="49:49" x14ac:dyDescent="0.3">
      <c r="AW226801"/>
    </row>
    <row r="226802" spans="49:49" x14ac:dyDescent="0.3">
      <c r="AW226802"/>
    </row>
    <row r="226861" spans="49:49" x14ac:dyDescent="0.3">
      <c r="AW226861"/>
    </row>
    <row r="226862" spans="49:49" x14ac:dyDescent="0.3">
      <c r="AW226862"/>
    </row>
    <row r="226921" spans="49:49" x14ac:dyDescent="0.3">
      <c r="AW226921"/>
    </row>
    <row r="226922" spans="49:49" x14ac:dyDescent="0.3">
      <c r="AW226922"/>
    </row>
    <row r="226981" spans="49:49" x14ac:dyDescent="0.3">
      <c r="AW226981"/>
    </row>
    <row r="226982" spans="49:49" x14ac:dyDescent="0.3">
      <c r="AW226982"/>
    </row>
    <row r="227041" spans="49:49" x14ac:dyDescent="0.3">
      <c r="AW227041"/>
    </row>
    <row r="227042" spans="49:49" x14ac:dyDescent="0.3">
      <c r="AW227042"/>
    </row>
    <row r="227101" spans="49:49" x14ac:dyDescent="0.3">
      <c r="AW227101"/>
    </row>
    <row r="227102" spans="49:49" x14ac:dyDescent="0.3">
      <c r="AW227102"/>
    </row>
    <row r="227161" spans="49:49" x14ac:dyDescent="0.3">
      <c r="AW227161"/>
    </row>
    <row r="227162" spans="49:49" x14ac:dyDescent="0.3">
      <c r="AW227162"/>
    </row>
    <row r="227221" spans="49:49" x14ac:dyDescent="0.3">
      <c r="AW227221"/>
    </row>
    <row r="227222" spans="49:49" x14ac:dyDescent="0.3">
      <c r="AW227222"/>
    </row>
    <row r="227281" spans="49:49" x14ac:dyDescent="0.3">
      <c r="AW227281"/>
    </row>
    <row r="227282" spans="49:49" x14ac:dyDescent="0.3">
      <c r="AW227282"/>
    </row>
    <row r="227341" spans="49:49" x14ac:dyDescent="0.3">
      <c r="AW227341"/>
    </row>
    <row r="227342" spans="49:49" x14ac:dyDescent="0.3">
      <c r="AW227342"/>
    </row>
    <row r="227401" spans="49:49" x14ac:dyDescent="0.3">
      <c r="AW227401"/>
    </row>
    <row r="227402" spans="49:49" x14ac:dyDescent="0.3">
      <c r="AW227402"/>
    </row>
    <row r="227461" spans="49:49" x14ac:dyDescent="0.3">
      <c r="AW227461"/>
    </row>
    <row r="227462" spans="49:49" x14ac:dyDescent="0.3">
      <c r="AW227462"/>
    </row>
    <row r="227521" spans="49:49" x14ac:dyDescent="0.3">
      <c r="AW227521"/>
    </row>
    <row r="227522" spans="49:49" x14ac:dyDescent="0.3">
      <c r="AW227522"/>
    </row>
    <row r="227581" spans="49:49" x14ac:dyDescent="0.3">
      <c r="AW227581"/>
    </row>
    <row r="227582" spans="49:49" x14ac:dyDescent="0.3">
      <c r="AW227582"/>
    </row>
    <row r="227641" spans="49:49" x14ac:dyDescent="0.3">
      <c r="AW227641"/>
    </row>
    <row r="227642" spans="49:49" x14ac:dyDescent="0.3">
      <c r="AW227642"/>
    </row>
    <row r="227701" spans="49:49" x14ac:dyDescent="0.3">
      <c r="AW227701"/>
    </row>
    <row r="227702" spans="49:49" x14ac:dyDescent="0.3">
      <c r="AW227702"/>
    </row>
    <row r="227761" spans="49:49" x14ac:dyDescent="0.3">
      <c r="AW227761"/>
    </row>
    <row r="227762" spans="49:49" x14ac:dyDescent="0.3">
      <c r="AW227762"/>
    </row>
    <row r="227821" spans="49:49" x14ac:dyDescent="0.3">
      <c r="AW227821"/>
    </row>
    <row r="227822" spans="49:49" x14ac:dyDescent="0.3">
      <c r="AW227822"/>
    </row>
    <row r="227881" spans="49:49" x14ac:dyDescent="0.3">
      <c r="AW227881"/>
    </row>
    <row r="227882" spans="49:49" x14ac:dyDescent="0.3">
      <c r="AW227882"/>
    </row>
    <row r="227941" spans="49:49" x14ac:dyDescent="0.3">
      <c r="AW227941"/>
    </row>
    <row r="227942" spans="49:49" x14ac:dyDescent="0.3">
      <c r="AW227942"/>
    </row>
    <row r="228001" spans="49:49" x14ac:dyDescent="0.3">
      <c r="AW228001"/>
    </row>
    <row r="228002" spans="49:49" x14ac:dyDescent="0.3">
      <c r="AW228002"/>
    </row>
    <row r="228061" spans="49:49" x14ac:dyDescent="0.3">
      <c r="AW228061"/>
    </row>
    <row r="228062" spans="49:49" x14ac:dyDescent="0.3">
      <c r="AW228062"/>
    </row>
    <row r="228121" spans="49:49" x14ac:dyDescent="0.3">
      <c r="AW228121"/>
    </row>
    <row r="228122" spans="49:49" x14ac:dyDescent="0.3">
      <c r="AW228122"/>
    </row>
    <row r="228181" spans="49:49" x14ac:dyDescent="0.3">
      <c r="AW228181"/>
    </row>
    <row r="228182" spans="49:49" x14ac:dyDescent="0.3">
      <c r="AW228182"/>
    </row>
    <row r="228241" spans="49:49" x14ac:dyDescent="0.3">
      <c r="AW228241"/>
    </row>
    <row r="228242" spans="49:49" x14ac:dyDescent="0.3">
      <c r="AW228242"/>
    </row>
    <row r="228301" spans="49:49" x14ac:dyDescent="0.3">
      <c r="AW228301"/>
    </row>
    <row r="228302" spans="49:49" x14ac:dyDescent="0.3">
      <c r="AW228302"/>
    </row>
    <row r="228361" spans="49:49" x14ac:dyDescent="0.3">
      <c r="AW228361"/>
    </row>
    <row r="228362" spans="49:49" x14ac:dyDescent="0.3">
      <c r="AW228362"/>
    </row>
    <row r="228421" spans="49:49" x14ac:dyDescent="0.3">
      <c r="AW228421"/>
    </row>
    <row r="228422" spans="49:49" x14ac:dyDescent="0.3">
      <c r="AW228422"/>
    </row>
    <row r="228481" spans="49:49" x14ac:dyDescent="0.3">
      <c r="AW228481"/>
    </row>
    <row r="228482" spans="49:49" x14ac:dyDescent="0.3">
      <c r="AW228482"/>
    </row>
    <row r="228541" spans="49:49" x14ac:dyDescent="0.3">
      <c r="AW228541"/>
    </row>
    <row r="228542" spans="49:49" x14ac:dyDescent="0.3">
      <c r="AW228542"/>
    </row>
    <row r="228601" spans="49:49" x14ac:dyDescent="0.3">
      <c r="AW228601"/>
    </row>
    <row r="228602" spans="49:49" x14ac:dyDescent="0.3">
      <c r="AW228602"/>
    </row>
    <row r="228661" spans="49:49" x14ac:dyDescent="0.3">
      <c r="AW228661"/>
    </row>
    <row r="228662" spans="49:49" x14ac:dyDescent="0.3">
      <c r="AW228662"/>
    </row>
    <row r="228721" spans="49:49" x14ac:dyDescent="0.3">
      <c r="AW228721"/>
    </row>
    <row r="228722" spans="49:49" x14ac:dyDescent="0.3">
      <c r="AW228722"/>
    </row>
    <row r="228781" spans="49:49" x14ac:dyDescent="0.3">
      <c r="AW228781"/>
    </row>
    <row r="228782" spans="49:49" x14ac:dyDescent="0.3">
      <c r="AW228782"/>
    </row>
    <row r="228841" spans="49:49" x14ac:dyDescent="0.3">
      <c r="AW228841"/>
    </row>
    <row r="228842" spans="49:49" x14ac:dyDescent="0.3">
      <c r="AW228842"/>
    </row>
    <row r="228901" spans="49:49" x14ac:dyDescent="0.3">
      <c r="AW228901"/>
    </row>
    <row r="228902" spans="49:49" x14ac:dyDescent="0.3">
      <c r="AW228902"/>
    </row>
    <row r="228961" spans="49:49" x14ac:dyDescent="0.3">
      <c r="AW228961"/>
    </row>
    <row r="228962" spans="49:49" x14ac:dyDescent="0.3">
      <c r="AW228962"/>
    </row>
    <row r="229021" spans="49:49" x14ac:dyDescent="0.3">
      <c r="AW229021"/>
    </row>
    <row r="229022" spans="49:49" x14ac:dyDescent="0.3">
      <c r="AW229022"/>
    </row>
    <row r="229081" spans="49:49" x14ac:dyDescent="0.3">
      <c r="AW229081"/>
    </row>
    <row r="229082" spans="49:49" x14ac:dyDescent="0.3">
      <c r="AW229082"/>
    </row>
    <row r="229141" spans="49:49" x14ac:dyDescent="0.3">
      <c r="AW229141"/>
    </row>
    <row r="229142" spans="49:49" x14ac:dyDescent="0.3">
      <c r="AW229142"/>
    </row>
    <row r="229201" spans="49:49" x14ac:dyDescent="0.3">
      <c r="AW229201"/>
    </row>
    <row r="229202" spans="49:49" x14ac:dyDescent="0.3">
      <c r="AW229202"/>
    </row>
    <row r="229261" spans="49:49" x14ac:dyDescent="0.3">
      <c r="AW229261"/>
    </row>
    <row r="229262" spans="49:49" x14ac:dyDescent="0.3">
      <c r="AW229262"/>
    </row>
    <row r="229321" spans="49:49" x14ac:dyDescent="0.3">
      <c r="AW229321"/>
    </row>
    <row r="229322" spans="49:49" x14ac:dyDescent="0.3">
      <c r="AW229322"/>
    </row>
    <row r="229381" spans="49:49" x14ac:dyDescent="0.3">
      <c r="AW229381"/>
    </row>
    <row r="229382" spans="49:49" x14ac:dyDescent="0.3">
      <c r="AW229382"/>
    </row>
    <row r="229441" spans="49:49" x14ac:dyDescent="0.3">
      <c r="AW229441"/>
    </row>
    <row r="229442" spans="49:49" x14ac:dyDescent="0.3">
      <c r="AW229442"/>
    </row>
    <row r="229501" spans="49:49" x14ac:dyDescent="0.3">
      <c r="AW229501"/>
    </row>
    <row r="229502" spans="49:49" x14ac:dyDescent="0.3">
      <c r="AW229502"/>
    </row>
    <row r="229561" spans="49:49" x14ac:dyDescent="0.3">
      <c r="AW229561"/>
    </row>
    <row r="229562" spans="49:49" x14ac:dyDescent="0.3">
      <c r="AW229562"/>
    </row>
    <row r="229621" spans="49:49" x14ac:dyDescent="0.3">
      <c r="AW229621"/>
    </row>
    <row r="229622" spans="49:49" x14ac:dyDescent="0.3">
      <c r="AW229622"/>
    </row>
    <row r="229681" spans="49:49" x14ac:dyDescent="0.3">
      <c r="AW229681"/>
    </row>
    <row r="229682" spans="49:49" x14ac:dyDescent="0.3">
      <c r="AW229682"/>
    </row>
    <row r="229741" spans="49:49" x14ac:dyDescent="0.3">
      <c r="AW229741"/>
    </row>
    <row r="229742" spans="49:49" x14ac:dyDescent="0.3">
      <c r="AW229742"/>
    </row>
    <row r="229801" spans="49:49" x14ac:dyDescent="0.3">
      <c r="AW229801"/>
    </row>
    <row r="229802" spans="49:49" x14ac:dyDescent="0.3">
      <c r="AW229802"/>
    </row>
    <row r="229861" spans="49:49" x14ac:dyDescent="0.3">
      <c r="AW229861"/>
    </row>
    <row r="229862" spans="49:49" x14ac:dyDescent="0.3">
      <c r="AW229862"/>
    </row>
    <row r="229921" spans="49:49" x14ac:dyDescent="0.3">
      <c r="AW229921"/>
    </row>
    <row r="229922" spans="49:49" x14ac:dyDescent="0.3">
      <c r="AW229922"/>
    </row>
    <row r="229981" spans="49:49" x14ac:dyDescent="0.3">
      <c r="AW229981"/>
    </row>
    <row r="229982" spans="49:49" x14ac:dyDescent="0.3">
      <c r="AW229982"/>
    </row>
    <row r="230041" spans="49:49" x14ac:dyDescent="0.3">
      <c r="AW230041"/>
    </row>
    <row r="230042" spans="49:49" x14ac:dyDescent="0.3">
      <c r="AW230042"/>
    </row>
    <row r="230101" spans="49:49" x14ac:dyDescent="0.3">
      <c r="AW230101"/>
    </row>
    <row r="230102" spans="49:49" x14ac:dyDescent="0.3">
      <c r="AW230102"/>
    </row>
    <row r="230161" spans="49:49" x14ac:dyDescent="0.3">
      <c r="AW230161"/>
    </row>
    <row r="230162" spans="49:49" x14ac:dyDescent="0.3">
      <c r="AW230162"/>
    </row>
    <row r="230221" spans="49:49" x14ac:dyDescent="0.3">
      <c r="AW230221"/>
    </row>
    <row r="230222" spans="49:49" x14ac:dyDescent="0.3">
      <c r="AW230222"/>
    </row>
    <row r="230281" spans="49:49" x14ac:dyDescent="0.3">
      <c r="AW230281"/>
    </row>
    <row r="230282" spans="49:49" x14ac:dyDescent="0.3">
      <c r="AW230282"/>
    </row>
    <row r="230341" spans="49:49" x14ac:dyDescent="0.3">
      <c r="AW230341"/>
    </row>
    <row r="230342" spans="49:49" x14ac:dyDescent="0.3">
      <c r="AW230342"/>
    </row>
    <row r="230401" spans="49:49" x14ac:dyDescent="0.3">
      <c r="AW230401"/>
    </row>
    <row r="230402" spans="49:49" x14ac:dyDescent="0.3">
      <c r="AW230402"/>
    </row>
    <row r="230461" spans="49:49" x14ac:dyDescent="0.3">
      <c r="AW230461"/>
    </row>
    <row r="230462" spans="49:49" x14ac:dyDescent="0.3">
      <c r="AW230462"/>
    </row>
    <row r="230521" spans="49:49" x14ac:dyDescent="0.3">
      <c r="AW230521"/>
    </row>
    <row r="230522" spans="49:49" x14ac:dyDescent="0.3">
      <c r="AW230522"/>
    </row>
    <row r="230581" spans="49:49" x14ac:dyDescent="0.3">
      <c r="AW230581"/>
    </row>
    <row r="230582" spans="49:49" x14ac:dyDescent="0.3">
      <c r="AW230582"/>
    </row>
    <row r="230641" spans="49:49" x14ac:dyDescent="0.3">
      <c r="AW230641"/>
    </row>
    <row r="230642" spans="49:49" x14ac:dyDescent="0.3">
      <c r="AW230642"/>
    </row>
    <row r="230701" spans="49:49" x14ac:dyDescent="0.3">
      <c r="AW230701"/>
    </row>
    <row r="230702" spans="49:49" x14ac:dyDescent="0.3">
      <c r="AW230702"/>
    </row>
    <row r="230761" spans="49:49" x14ac:dyDescent="0.3">
      <c r="AW230761"/>
    </row>
    <row r="230762" spans="49:49" x14ac:dyDescent="0.3">
      <c r="AW230762"/>
    </row>
    <row r="230821" spans="49:49" x14ac:dyDescent="0.3">
      <c r="AW230821"/>
    </row>
    <row r="230822" spans="49:49" x14ac:dyDescent="0.3">
      <c r="AW230822"/>
    </row>
    <row r="230881" spans="49:49" x14ac:dyDescent="0.3">
      <c r="AW230881"/>
    </row>
    <row r="230882" spans="49:49" x14ac:dyDescent="0.3">
      <c r="AW230882"/>
    </row>
    <row r="230941" spans="49:49" x14ac:dyDescent="0.3">
      <c r="AW230941"/>
    </row>
    <row r="230942" spans="49:49" x14ac:dyDescent="0.3">
      <c r="AW230942"/>
    </row>
    <row r="231001" spans="49:49" x14ac:dyDescent="0.3">
      <c r="AW231001"/>
    </row>
    <row r="231002" spans="49:49" x14ac:dyDescent="0.3">
      <c r="AW231002"/>
    </row>
    <row r="231061" spans="49:49" x14ac:dyDescent="0.3">
      <c r="AW231061"/>
    </row>
    <row r="231062" spans="49:49" x14ac:dyDescent="0.3">
      <c r="AW231062"/>
    </row>
    <row r="231121" spans="49:49" x14ac:dyDescent="0.3">
      <c r="AW231121"/>
    </row>
    <row r="231122" spans="49:49" x14ac:dyDescent="0.3">
      <c r="AW231122"/>
    </row>
    <row r="231181" spans="49:49" x14ac:dyDescent="0.3">
      <c r="AW231181"/>
    </row>
    <row r="231182" spans="49:49" x14ac:dyDescent="0.3">
      <c r="AW231182"/>
    </row>
    <row r="231241" spans="49:49" x14ac:dyDescent="0.3">
      <c r="AW231241"/>
    </row>
    <row r="231242" spans="49:49" x14ac:dyDescent="0.3">
      <c r="AW231242"/>
    </row>
    <row r="231301" spans="49:49" x14ac:dyDescent="0.3">
      <c r="AW231301"/>
    </row>
    <row r="231302" spans="49:49" x14ac:dyDescent="0.3">
      <c r="AW231302"/>
    </row>
    <row r="231361" spans="49:49" x14ac:dyDescent="0.3">
      <c r="AW231361"/>
    </row>
    <row r="231362" spans="49:49" x14ac:dyDescent="0.3">
      <c r="AW231362"/>
    </row>
    <row r="231421" spans="49:49" x14ac:dyDescent="0.3">
      <c r="AW231421"/>
    </row>
    <row r="231422" spans="49:49" x14ac:dyDescent="0.3">
      <c r="AW231422"/>
    </row>
    <row r="231481" spans="49:49" x14ac:dyDescent="0.3">
      <c r="AW231481"/>
    </row>
    <row r="231482" spans="49:49" x14ac:dyDescent="0.3">
      <c r="AW231482"/>
    </row>
    <row r="231541" spans="49:49" x14ac:dyDescent="0.3">
      <c r="AW231541"/>
    </row>
    <row r="231542" spans="49:49" x14ac:dyDescent="0.3">
      <c r="AW231542"/>
    </row>
    <row r="231601" spans="49:49" x14ac:dyDescent="0.3">
      <c r="AW231601"/>
    </row>
    <row r="231602" spans="49:49" x14ac:dyDescent="0.3">
      <c r="AW231602"/>
    </row>
    <row r="231661" spans="49:49" x14ac:dyDescent="0.3">
      <c r="AW231661"/>
    </row>
    <row r="231662" spans="49:49" x14ac:dyDescent="0.3">
      <c r="AW231662"/>
    </row>
    <row r="231721" spans="49:49" x14ac:dyDescent="0.3">
      <c r="AW231721"/>
    </row>
    <row r="231722" spans="49:49" x14ac:dyDescent="0.3">
      <c r="AW231722"/>
    </row>
    <row r="231781" spans="49:49" x14ac:dyDescent="0.3">
      <c r="AW231781"/>
    </row>
    <row r="231782" spans="49:49" x14ac:dyDescent="0.3">
      <c r="AW231782"/>
    </row>
    <row r="231841" spans="49:49" x14ac:dyDescent="0.3">
      <c r="AW231841"/>
    </row>
    <row r="231842" spans="49:49" x14ac:dyDescent="0.3">
      <c r="AW231842"/>
    </row>
    <row r="231901" spans="49:49" x14ac:dyDescent="0.3">
      <c r="AW231901"/>
    </row>
    <row r="231902" spans="49:49" x14ac:dyDescent="0.3">
      <c r="AW231902"/>
    </row>
    <row r="231961" spans="49:49" x14ac:dyDescent="0.3">
      <c r="AW231961"/>
    </row>
    <row r="231962" spans="49:49" x14ac:dyDescent="0.3">
      <c r="AW231962"/>
    </row>
    <row r="232021" spans="49:49" x14ac:dyDescent="0.3">
      <c r="AW232021"/>
    </row>
    <row r="232022" spans="49:49" x14ac:dyDescent="0.3">
      <c r="AW232022"/>
    </row>
    <row r="232081" spans="49:49" x14ac:dyDescent="0.3">
      <c r="AW232081"/>
    </row>
    <row r="232082" spans="49:49" x14ac:dyDescent="0.3">
      <c r="AW232082"/>
    </row>
    <row r="232141" spans="49:49" x14ac:dyDescent="0.3">
      <c r="AW232141"/>
    </row>
    <row r="232142" spans="49:49" x14ac:dyDescent="0.3">
      <c r="AW232142"/>
    </row>
    <row r="232201" spans="49:49" x14ac:dyDescent="0.3">
      <c r="AW232201"/>
    </row>
    <row r="232202" spans="49:49" x14ac:dyDescent="0.3">
      <c r="AW232202"/>
    </row>
    <row r="232261" spans="49:49" x14ac:dyDescent="0.3">
      <c r="AW232261"/>
    </row>
    <row r="232262" spans="49:49" x14ac:dyDescent="0.3">
      <c r="AW232262"/>
    </row>
    <row r="232321" spans="49:49" x14ac:dyDescent="0.3">
      <c r="AW232321"/>
    </row>
    <row r="232322" spans="49:49" x14ac:dyDescent="0.3">
      <c r="AW232322"/>
    </row>
    <row r="232381" spans="49:49" x14ac:dyDescent="0.3">
      <c r="AW232381"/>
    </row>
    <row r="232382" spans="49:49" x14ac:dyDescent="0.3">
      <c r="AW232382"/>
    </row>
    <row r="232441" spans="49:49" x14ac:dyDescent="0.3">
      <c r="AW232441"/>
    </row>
    <row r="232442" spans="49:49" x14ac:dyDescent="0.3">
      <c r="AW232442"/>
    </row>
    <row r="232501" spans="49:49" x14ac:dyDescent="0.3">
      <c r="AW232501"/>
    </row>
    <row r="232502" spans="49:49" x14ac:dyDescent="0.3">
      <c r="AW232502"/>
    </row>
    <row r="232561" spans="49:49" x14ac:dyDescent="0.3">
      <c r="AW232561"/>
    </row>
    <row r="232562" spans="49:49" x14ac:dyDescent="0.3">
      <c r="AW232562"/>
    </row>
    <row r="232621" spans="49:49" x14ac:dyDescent="0.3">
      <c r="AW232621"/>
    </row>
    <row r="232622" spans="49:49" x14ac:dyDescent="0.3">
      <c r="AW232622"/>
    </row>
    <row r="232681" spans="49:49" x14ac:dyDescent="0.3">
      <c r="AW232681"/>
    </row>
    <row r="232682" spans="49:49" x14ac:dyDescent="0.3">
      <c r="AW232682"/>
    </row>
    <row r="232741" spans="49:49" x14ac:dyDescent="0.3">
      <c r="AW232741"/>
    </row>
    <row r="232742" spans="49:49" x14ac:dyDescent="0.3">
      <c r="AW232742"/>
    </row>
    <row r="232801" spans="49:49" x14ac:dyDescent="0.3">
      <c r="AW232801"/>
    </row>
    <row r="232802" spans="49:49" x14ac:dyDescent="0.3">
      <c r="AW232802"/>
    </row>
    <row r="232861" spans="49:49" x14ac:dyDescent="0.3">
      <c r="AW232861"/>
    </row>
    <row r="232862" spans="49:49" x14ac:dyDescent="0.3">
      <c r="AW232862"/>
    </row>
    <row r="232921" spans="49:49" x14ac:dyDescent="0.3">
      <c r="AW232921"/>
    </row>
    <row r="232922" spans="49:49" x14ac:dyDescent="0.3">
      <c r="AW232922"/>
    </row>
    <row r="232981" spans="49:49" x14ac:dyDescent="0.3">
      <c r="AW232981"/>
    </row>
    <row r="232982" spans="49:49" x14ac:dyDescent="0.3">
      <c r="AW232982"/>
    </row>
    <row r="233041" spans="49:49" x14ac:dyDescent="0.3">
      <c r="AW233041"/>
    </row>
    <row r="233042" spans="49:49" x14ac:dyDescent="0.3">
      <c r="AW233042"/>
    </row>
    <row r="233101" spans="49:49" x14ac:dyDescent="0.3">
      <c r="AW233101"/>
    </row>
    <row r="233102" spans="49:49" x14ac:dyDescent="0.3">
      <c r="AW233102"/>
    </row>
    <row r="233161" spans="49:49" x14ac:dyDescent="0.3">
      <c r="AW233161"/>
    </row>
    <row r="233162" spans="49:49" x14ac:dyDescent="0.3">
      <c r="AW233162"/>
    </row>
    <row r="233221" spans="49:49" x14ac:dyDescent="0.3">
      <c r="AW233221"/>
    </row>
    <row r="233222" spans="49:49" x14ac:dyDescent="0.3">
      <c r="AW233222"/>
    </row>
    <row r="233281" spans="49:49" x14ac:dyDescent="0.3">
      <c r="AW233281"/>
    </row>
    <row r="233282" spans="49:49" x14ac:dyDescent="0.3">
      <c r="AW233282"/>
    </row>
    <row r="233341" spans="49:49" x14ac:dyDescent="0.3">
      <c r="AW233341"/>
    </row>
    <row r="233342" spans="49:49" x14ac:dyDescent="0.3">
      <c r="AW233342"/>
    </row>
    <row r="233401" spans="49:49" x14ac:dyDescent="0.3">
      <c r="AW233401"/>
    </row>
    <row r="233402" spans="49:49" x14ac:dyDescent="0.3">
      <c r="AW233402"/>
    </row>
    <row r="233461" spans="49:49" x14ac:dyDescent="0.3">
      <c r="AW233461"/>
    </row>
    <row r="233462" spans="49:49" x14ac:dyDescent="0.3">
      <c r="AW233462"/>
    </row>
    <row r="233521" spans="49:49" x14ac:dyDescent="0.3">
      <c r="AW233521"/>
    </row>
    <row r="233522" spans="49:49" x14ac:dyDescent="0.3">
      <c r="AW233522"/>
    </row>
    <row r="233581" spans="49:49" x14ac:dyDescent="0.3">
      <c r="AW233581"/>
    </row>
    <row r="233582" spans="49:49" x14ac:dyDescent="0.3">
      <c r="AW233582"/>
    </row>
    <row r="233641" spans="49:49" x14ac:dyDescent="0.3">
      <c r="AW233641"/>
    </row>
    <row r="233642" spans="49:49" x14ac:dyDescent="0.3">
      <c r="AW233642"/>
    </row>
    <row r="233701" spans="49:49" x14ac:dyDescent="0.3">
      <c r="AW233701"/>
    </row>
    <row r="233702" spans="49:49" x14ac:dyDescent="0.3">
      <c r="AW233702"/>
    </row>
    <row r="233761" spans="49:49" x14ac:dyDescent="0.3">
      <c r="AW233761"/>
    </row>
    <row r="233762" spans="49:49" x14ac:dyDescent="0.3">
      <c r="AW233762"/>
    </row>
    <row r="233821" spans="49:49" x14ac:dyDescent="0.3">
      <c r="AW233821"/>
    </row>
    <row r="233822" spans="49:49" x14ac:dyDescent="0.3">
      <c r="AW233822"/>
    </row>
    <row r="233881" spans="49:49" x14ac:dyDescent="0.3">
      <c r="AW233881"/>
    </row>
    <row r="233882" spans="49:49" x14ac:dyDescent="0.3">
      <c r="AW233882"/>
    </row>
    <row r="233941" spans="49:49" x14ac:dyDescent="0.3">
      <c r="AW233941"/>
    </row>
    <row r="233942" spans="49:49" x14ac:dyDescent="0.3">
      <c r="AW233942"/>
    </row>
    <row r="234001" spans="49:49" x14ac:dyDescent="0.3">
      <c r="AW234001"/>
    </row>
    <row r="234002" spans="49:49" x14ac:dyDescent="0.3">
      <c r="AW234002"/>
    </row>
    <row r="234061" spans="49:49" x14ac:dyDescent="0.3">
      <c r="AW234061"/>
    </row>
    <row r="234062" spans="49:49" x14ac:dyDescent="0.3">
      <c r="AW234062"/>
    </row>
    <row r="234121" spans="49:49" x14ac:dyDescent="0.3">
      <c r="AW234121"/>
    </row>
    <row r="234122" spans="49:49" x14ac:dyDescent="0.3">
      <c r="AW234122"/>
    </row>
    <row r="234181" spans="49:49" x14ac:dyDescent="0.3">
      <c r="AW234181"/>
    </row>
    <row r="234182" spans="49:49" x14ac:dyDescent="0.3">
      <c r="AW234182"/>
    </row>
    <row r="234241" spans="49:49" x14ac:dyDescent="0.3">
      <c r="AW234241"/>
    </row>
    <row r="234242" spans="49:49" x14ac:dyDescent="0.3">
      <c r="AW234242"/>
    </row>
    <row r="234301" spans="49:49" x14ac:dyDescent="0.3">
      <c r="AW234301"/>
    </row>
    <row r="234302" spans="49:49" x14ac:dyDescent="0.3">
      <c r="AW234302"/>
    </row>
    <row r="234361" spans="49:49" x14ac:dyDescent="0.3">
      <c r="AW234361"/>
    </row>
    <row r="234362" spans="49:49" x14ac:dyDescent="0.3">
      <c r="AW234362"/>
    </row>
    <row r="234421" spans="49:49" x14ac:dyDescent="0.3">
      <c r="AW234421"/>
    </row>
    <row r="234422" spans="49:49" x14ac:dyDescent="0.3">
      <c r="AW234422"/>
    </row>
    <row r="234481" spans="49:49" x14ac:dyDescent="0.3">
      <c r="AW234481"/>
    </row>
    <row r="234482" spans="49:49" x14ac:dyDescent="0.3">
      <c r="AW234482"/>
    </row>
    <row r="234541" spans="49:49" x14ac:dyDescent="0.3">
      <c r="AW234541"/>
    </row>
    <row r="234542" spans="49:49" x14ac:dyDescent="0.3">
      <c r="AW234542"/>
    </row>
    <row r="234601" spans="49:49" x14ac:dyDescent="0.3">
      <c r="AW234601"/>
    </row>
    <row r="234602" spans="49:49" x14ac:dyDescent="0.3">
      <c r="AW234602"/>
    </row>
    <row r="234661" spans="49:49" x14ac:dyDescent="0.3">
      <c r="AW234661"/>
    </row>
    <row r="234662" spans="49:49" x14ac:dyDescent="0.3">
      <c r="AW234662"/>
    </row>
    <row r="234721" spans="49:49" x14ac:dyDescent="0.3">
      <c r="AW234721"/>
    </row>
    <row r="234722" spans="49:49" x14ac:dyDescent="0.3">
      <c r="AW234722"/>
    </row>
    <row r="234781" spans="49:49" x14ac:dyDescent="0.3">
      <c r="AW234781"/>
    </row>
    <row r="234782" spans="49:49" x14ac:dyDescent="0.3">
      <c r="AW234782"/>
    </row>
    <row r="234841" spans="49:49" x14ac:dyDescent="0.3">
      <c r="AW234841"/>
    </row>
    <row r="234842" spans="49:49" x14ac:dyDescent="0.3">
      <c r="AW234842"/>
    </row>
    <row r="234901" spans="49:49" x14ac:dyDescent="0.3">
      <c r="AW234901"/>
    </row>
    <row r="234902" spans="49:49" x14ac:dyDescent="0.3">
      <c r="AW234902"/>
    </row>
    <row r="234961" spans="49:49" x14ac:dyDescent="0.3">
      <c r="AW234961"/>
    </row>
    <row r="234962" spans="49:49" x14ac:dyDescent="0.3">
      <c r="AW234962"/>
    </row>
    <row r="235021" spans="49:49" x14ac:dyDescent="0.3">
      <c r="AW235021"/>
    </row>
    <row r="235022" spans="49:49" x14ac:dyDescent="0.3">
      <c r="AW235022"/>
    </row>
    <row r="235081" spans="49:49" x14ac:dyDescent="0.3">
      <c r="AW235081"/>
    </row>
    <row r="235082" spans="49:49" x14ac:dyDescent="0.3">
      <c r="AW235082"/>
    </row>
    <row r="235141" spans="49:49" x14ac:dyDescent="0.3">
      <c r="AW235141"/>
    </row>
    <row r="235142" spans="49:49" x14ac:dyDescent="0.3">
      <c r="AW235142"/>
    </row>
    <row r="235201" spans="49:49" x14ac:dyDescent="0.3">
      <c r="AW235201"/>
    </row>
    <row r="235202" spans="49:49" x14ac:dyDescent="0.3">
      <c r="AW235202"/>
    </row>
    <row r="235261" spans="49:49" x14ac:dyDescent="0.3">
      <c r="AW235261"/>
    </row>
    <row r="235262" spans="49:49" x14ac:dyDescent="0.3">
      <c r="AW235262"/>
    </row>
    <row r="235321" spans="49:49" x14ac:dyDescent="0.3">
      <c r="AW235321"/>
    </row>
    <row r="235322" spans="49:49" x14ac:dyDescent="0.3">
      <c r="AW235322"/>
    </row>
    <row r="235381" spans="49:49" x14ac:dyDescent="0.3">
      <c r="AW235381"/>
    </row>
    <row r="235382" spans="49:49" x14ac:dyDescent="0.3">
      <c r="AW235382"/>
    </row>
    <row r="235441" spans="49:49" x14ac:dyDescent="0.3">
      <c r="AW235441"/>
    </row>
    <row r="235442" spans="49:49" x14ac:dyDescent="0.3">
      <c r="AW235442"/>
    </row>
    <row r="235501" spans="49:49" x14ac:dyDescent="0.3">
      <c r="AW235501"/>
    </row>
    <row r="235502" spans="49:49" x14ac:dyDescent="0.3">
      <c r="AW235502"/>
    </row>
    <row r="235561" spans="49:49" x14ac:dyDescent="0.3">
      <c r="AW235561"/>
    </row>
    <row r="235562" spans="49:49" x14ac:dyDescent="0.3">
      <c r="AW235562"/>
    </row>
    <row r="235621" spans="49:49" x14ac:dyDescent="0.3">
      <c r="AW235621"/>
    </row>
    <row r="235622" spans="49:49" x14ac:dyDescent="0.3">
      <c r="AW235622"/>
    </row>
    <row r="235681" spans="49:49" x14ac:dyDescent="0.3">
      <c r="AW235681"/>
    </row>
    <row r="235682" spans="49:49" x14ac:dyDescent="0.3">
      <c r="AW235682"/>
    </row>
    <row r="235741" spans="49:49" x14ac:dyDescent="0.3">
      <c r="AW235741"/>
    </row>
    <row r="235742" spans="49:49" x14ac:dyDescent="0.3">
      <c r="AW235742"/>
    </row>
    <row r="235801" spans="49:49" x14ac:dyDescent="0.3">
      <c r="AW235801"/>
    </row>
    <row r="235802" spans="49:49" x14ac:dyDescent="0.3">
      <c r="AW235802"/>
    </row>
    <row r="235861" spans="49:49" x14ac:dyDescent="0.3">
      <c r="AW235861"/>
    </row>
    <row r="235862" spans="49:49" x14ac:dyDescent="0.3">
      <c r="AW235862"/>
    </row>
    <row r="235921" spans="49:49" x14ac:dyDescent="0.3">
      <c r="AW235921"/>
    </row>
    <row r="235922" spans="49:49" x14ac:dyDescent="0.3">
      <c r="AW235922"/>
    </row>
    <row r="235981" spans="49:49" x14ac:dyDescent="0.3">
      <c r="AW235981"/>
    </row>
    <row r="235982" spans="49:49" x14ac:dyDescent="0.3">
      <c r="AW235982"/>
    </row>
    <row r="236041" spans="49:49" x14ac:dyDescent="0.3">
      <c r="AW236041"/>
    </row>
    <row r="236042" spans="49:49" x14ac:dyDescent="0.3">
      <c r="AW236042"/>
    </row>
    <row r="236101" spans="49:49" x14ac:dyDescent="0.3">
      <c r="AW236101"/>
    </row>
    <row r="236102" spans="49:49" x14ac:dyDescent="0.3">
      <c r="AW236102"/>
    </row>
    <row r="236161" spans="49:49" x14ac:dyDescent="0.3">
      <c r="AW236161"/>
    </row>
    <row r="236162" spans="49:49" x14ac:dyDescent="0.3">
      <c r="AW236162"/>
    </row>
    <row r="236221" spans="49:49" x14ac:dyDescent="0.3">
      <c r="AW236221"/>
    </row>
    <row r="236222" spans="49:49" x14ac:dyDescent="0.3">
      <c r="AW236222"/>
    </row>
    <row r="236281" spans="49:49" x14ac:dyDescent="0.3">
      <c r="AW236281"/>
    </row>
    <row r="236282" spans="49:49" x14ac:dyDescent="0.3">
      <c r="AW236282"/>
    </row>
    <row r="236341" spans="49:49" x14ac:dyDescent="0.3">
      <c r="AW236341"/>
    </row>
    <row r="236342" spans="49:49" x14ac:dyDescent="0.3">
      <c r="AW236342"/>
    </row>
    <row r="236401" spans="49:49" x14ac:dyDescent="0.3">
      <c r="AW236401"/>
    </row>
    <row r="236402" spans="49:49" x14ac:dyDescent="0.3">
      <c r="AW236402"/>
    </row>
    <row r="236461" spans="49:49" x14ac:dyDescent="0.3">
      <c r="AW236461"/>
    </row>
    <row r="236462" spans="49:49" x14ac:dyDescent="0.3">
      <c r="AW236462"/>
    </row>
    <row r="236521" spans="49:49" x14ac:dyDescent="0.3">
      <c r="AW236521"/>
    </row>
    <row r="236522" spans="49:49" x14ac:dyDescent="0.3">
      <c r="AW236522"/>
    </row>
    <row r="236581" spans="49:49" x14ac:dyDescent="0.3">
      <c r="AW236581"/>
    </row>
    <row r="236582" spans="49:49" x14ac:dyDescent="0.3">
      <c r="AW236582"/>
    </row>
    <row r="236641" spans="49:49" x14ac:dyDescent="0.3">
      <c r="AW236641"/>
    </row>
    <row r="236642" spans="49:49" x14ac:dyDescent="0.3">
      <c r="AW236642"/>
    </row>
    <row r="236701" spans="49:49" x14ac:dyDescent="0.3">
      <c r="AW236701"/>
    </row>
    <row r="236702" spans="49:49" x14ac:dyDescent="0.3">
      <c r="AW236702"/>
    </row>
    <row r="236761" spans="49:49" x14ac:dyDescent="0.3">
      <c r="AW236761"/>
    </row>
    <row r="236762" spans="49:49" x14ac:dyDescent="0.3">
      <c r="AW236762"/>
    </row>
    <row r="236821" spans="49:49" x14ac:dyDescent="0.3">
      <c r="AW236821"/>
    </row>
    <row r="236822" spans="49:49" x14ac:dyDescent="0.3">
      <c r="AW236822"/>
    </row>
    <row r="236881" spans="49:49" x14ac:dyDescent="0.3">
      <c r="AW236881"/>
    </row>
    <row r="236882" spans="49:49" x14ac:dyDescent="0.3">
      <c r="AW236882"/>
    </row>
    <row r="236941" spans="49:49" x14ac:dyDescent="0.3">
      <c r="AW236941"/>
    </row>
    <row r="236942" spans="49:49" x14ac:dyDescent="0.3">
      <c r="AW236942"/>
    </row>
    <row r="237001" spans="49:49" x14ac:dyDescent="0.3">
      <c r="AW237001"/>
    </row>
    <row r="237002" spans="49:49" x14ac:dyDescent="0.3">
      <c r="AW237002"/>
    </row>
    <row r="237061" spans="49:49" x14ac:dyDescent="0.3">
      <c r="AW237061"/>
    </row>
    <row r="237062" spans="49:49" x14ac:dyDescent="0.3">
      <c r="AW237062"/>
    </row>
    <row r="237121" spans="49:49" x14ac:dyDescent="0.3">
      <c r="AW237121"/>
    </row>
    <row r="237122" spans="49:49" x14ac:dyDescent="0.3">
      <c r="AW237122"/>
    </row>
    <row r="237181" spans="49:49" x14ac:dyDescent="0.3">
      <c r="AW237181"/>
    </row>
    <row r="237182" spans="49:49" x14ac:dyDescent="0.3">
      <c r="AW237182"/>
    </row>
    <row r="237241" spans="49:49" x14ac:dyDescent="0.3">
      <c r="AW237241"/>
    </row>
    <row r="237242" spans="49:49" x14ac:dyDescent="0.3">
      <c r="AW237242"/>
    </row>
    <row r="237301" spans="49:49" x14ac:dyDescent="0.3">
      <c r="AW237301"/>
    </row>
    <row r="237302" spans="49:49" x14ac:dyDescent="0.3">
      <c r="AW237302"/>
    </row>
    <row r="237361" spans="49:49" x14ac:dyDescent="0.3">
      <c r="AW237361"/>
    </row>
    <row r="237362" spans="49:49" x14ac:dyDescent="0.3">
      <c r="AW237362"/>
    </row>
    <row r="237421" spans="49:49" x14ac:dyDescent="0.3">
      <c r="AW237421"/>
    </row>
    <row r="237422" spans="49:49" x14ac:dyDescent="0.3">
      <c r="AW237422"/>
    </row>
    <row r="237481" spans="49:49" x14ac:dyDescent="0.3">
      <c r="AW237481"/>
    </row>
    <row r="237482" spans="49:49" x14ac:dyDescent="0.3">
      <c r="AW237482"/>
    </row>
    <row r="237541" spans="49:49" x14ac:dyDescent="0.3">
      <c r="AW237541"/>
    </row>
    <row r="237542" spans="49:49" x14ac:dyDescent="0.3">
      <c r="AW237542"/>
    </row>
    <row r="237601" spans="49:49" x14ac:dyDescent="0.3">
      <c r="AW237601"/>
    </row>
    <row r="237602" spans="49:49" x14ac:dyDescent="0.3">
      <c r="AW237602"/>
    </row>
    <row r="237661" spans="49:49" x14ac:dyDescent="0.3">
      <c r="AW237661"/>
    </row>
    <row r="237662" spans="49:49" x14ac:dyDescent="0.3">
      <c r="AW237662"/>
    </row>
    <row r="237721" spans="49:49" x14ac:dyDescent="0.3">
      <c r="AW237721"/>
    </row>
    <row r="237722" spans="49:49" x14ac:dyDescent="0.3">
      <c r="AW237722"/>
    </row>
    <row r="237781" spans="49:49" x14ac:dyDescent="0.3">
      <c r="AW237781"/>
    </row>
    <row r="237782" spans="49:49" x14ac:dyDescent="0.3">
      <c r="AW237782"/>
    </row>
    <row r="237841" spans="49:49" x14ac:dyDescent="0.3">
      <c r="AW237841"/>
    </row>
    <row r="237842" spans="49:49" x14ac:dyDescent="0.3">
      <c r="AW237842"/>
    </row>
    <row r="237901" spans="49:49" x14ac:dyDescent="0.3">
      <c r="AW237901"/>
    </row>
    <row r="237902" spans="49:49" x14ac:dyDescent="0.3">
      <c r="AW237902"/>
    </row>
    <row r="237961" spans="49:49" x14ac:dyDescent="0.3">
      <c r="AW237961"/>
    </row>
    <row r="237962" spans="49:49" x14ac:dyDescent="0.3">
      <c r="AW237962"/>
    </row>
    <row r="238021" spans="49:49" x14ac:dyDescent="0.3">
      <c r="AW238021"/>
    </row>
    <row r="238022" spans="49:49" x14ac:dyDescent="0.3">
      <c r="AW238022"/>
    </row>
    <row r="238081" spans="49:49" x14ac:dyDescent="0.3">
      <c r="AW238081"/>
    </row>
    <row r="238082" spans="49:49" x14ac:dyDescent="0.3">
      <c r="AW238082"/>
    </row>
    <row r="238141" spans="49:49" x14ac:dyDescent="0.3">
      <c r="AW238141"/>
    </row>
    <row r="238142" spans="49:49" x14ac:dyDescent="0.3">
      <c r="AW238142"/>
    </row>
    <row r="238201" spans="49:49" x14ac:dyDescent="0.3">
      <c r="AW238201"/>
    </row>
    <row r="238202" spans="49:49" x14ac:dyDescent="0.3">
      <c r="AW238202"/>
    </row>
    <row r="238261" spans="49:49" x14ac:dyDescent="0.3">
      <c r="AW238261"/>
    </row>
    <row r="238262" spans="49:49" x14ac:dyDescent="0.3">
      <c r="AW238262"/>
    </row>
    <row r="238321" spans="49:49" x14ac:dyDescent="0.3">
      <c r="AW238321"/>
    </row>
    <row r="238322" spans="49:49" x14ac:dyDescent="0.3">
      <c r="AW238322"/>
    </row>
    <row r="238381" spans="49:49" x14ac:dyDescent="0.3">
      <c r="AW238381"/>
    </row>
    <row r="238382" spans="49:49" x14ac:dyDescent="0.3">
      <c r="AW238382"/>
    </row>
    <row r="238441" spans="49:49" x14ac:dyDescent="0.3">
      <c r="AW238441"/>
    </row>
    <row r="238442" spans="49:49" x14ac:dyDescent="0.3">
      <c r="AW238442"/>
    </row>
    <row r="238501" spans="49:49" x14ac:dyDescent="0.3">
      <c r="AW238501"/>
    </row>
    <row r="238502" spans="49:49" x14ac:dyDescent="0.3">
      <c r="AW238502"/>
    </row>
    <row r="238561" spans="49:49" x14ac:dyDescent="0.3">
      <c r="AW238561"/>
    </row>
    <row r="238562" spans="49:49" x14ac:dyDescent="0.3">
      <c r="AW238562"/>
    </row>
    <row r="238621" spans="49:49" x14ac:dyDescent="0.3">
      <c r="AW238621"/>
    </row>
    <row r="238622" spans="49:49" x14ac:dyDescent="0.3">
      <c r="AW238622"/>
    </row>
    <row r="238681" spans="49:49" x14ac:dyDescent="0.3">
      <c r="AW238681"/>
    </row>
    <row r="238682" spans="49:49" x14ac:dyDescent="0.3">
      <c r="AW238682"/>
    </row>
    <row r="238741" spans="49:49" x14ac:dyDescent="0.3">
      <c r="AW238741"/>
    </row>
    <row r="238742" spans="49:49" x14ac:dyDescent="0.3">
      <c r="AW238742"/>
    </row>
    <row r="238801" spans="49:49" x14ac:dyDescent="0.3">
      <c r="AW238801"/>
    </row>
    <row r="238802" spans="49:49" x14ac:dyDescent="0.3">
      <c r="AW238802"/>
    </row>
    <row r="238861" spans="49:49" x14ac:dyDescent="0.3">
      <c r="AW238861"/>
    </row>
    <row r="238862" spans="49:49" x14ac:dyDescent="0.3">
      <c r="AW238862"/>
    </row>
    <row r="238921" spans="49:49" x14ac:dyDescent="0.3">
      <c r="AW238921"/>
    </row>
    <row r="238922" spans="49:49" x14ac:dyDescent="0.3">
      <c r="AW238922"/>
    </row>
    <row r="238981" spans="49:49" x14ac:dyDescent="0.3">
      <c r="AW238981"/>
    </row>
    <row r="238982" spans="49:49" x14ac:dyDescent="0.3">
      <c r="AW238982"/>
    </row>
    <row r="239041" spans="49:49" x14ac:dyDescent="0.3">
      <c r="AW239041"/>
    </row>
    <row r="239042" spans="49:49" x14ac:dyDescent="0.3">
      <c r="AW239042"/>
    </row>
    <row r="239101" spans="49:49" x14ac:dyDescent="0.3">
      <c r="AW239101"/>
    </row>
    <row r="239102" spans="49:49" x14ac:dyDescent="0.3">
      <c r="AW239102"/>
    </row>
    <row r="239161" spans="49:49" x14ac:dyDescent="0.3">
      <c r="AW239161"/>
    </row>
    <row r="239162" spans="49:49" x14ac:dyDescent="0.3">
      <c r="AW239162"/>
    </row>
    <row r="239221" spans="49:49" x14ac:dyDescent="0.3">
      <c r="AW239221"/>
    </row>
    <row r="239222" spans="49:49" x14ac:dyDescent="0.3">
      <c r="AW239222"/>
    </row>
    <row r="239281" spans="49:49" x14ac:dyDescent="0.3">
      <c r="AW239281"/>
    </row>
    <row r="239282" spans="49:49" x14ac:dyDescent="0.3">
      <c r="AW239282"/>
    </row>
    <row r="239341" spans="49:49" x14ac:dyDescent="0.3">
      <c r="AW239341"/>
    </row>
    <row r="239342" spans="49:49" x14ac:dyDescent="0.3">
      <c r="AW239342"/>
    </row>
    <row r="239401" spans="49:49" x14ac:dyDescent="0.3">
      <c r="AW239401"/>
    </row>
    <row r="239402" spans="49:49" x14ac:dyDescent="0.3">
      <c r="AW239402"/>
    </row>
    <row r="239461" spans="49:49" x14ac:dyDescent="0.3">
      <c r="AW239461"/>
    </row>
    <row r="239462" spans="49:49" x14ac:dyDescent="0.3">
      <c r="AW239462"/>
    </row>
    <row r="239521" spans="49:49" x14ac:dyDescent="0.3">
      <c r="AW239521"/>
    </row>
    <row r="239522" spans="49:49" x14ac:dyDescent="0.3">
      <c r="AW239522"/>
    </row>
    <row r="239581" spans="49:49" x14ac:dyDescent="0.3">
      <c r="AW239581"/>
    </row>
    <row r="239582" spans="49:49" x14ac:dyDescent="0.3">
      <c r="AW239582"/>
    </row>
    <row r="239641" spans="49:49" x14ac:dyDescent="0.3">
      <c r="AW239641"/>
    </row>
    <row r="239642" spans="49:49" x14ac:dyDescent="0.3">
      <c r="AW239642"/>
    </row>
    <row r="239701" spans="49:49" x14ac:dyDescent="0.3">
      <c r="AW239701"/>
    </row>
    <row r="239702" spans="49:49" x14ac:dyDescent="0.3">
      <c r="AW239702"/>
    </row>
    <row r="239761" spans="49:49" x14ac:dyDescent="0.3">
      <c r="AW239761"/>
    </row>
    <row r="239762" spans="49:49" x14ac:dyDescent="0.3">
      <c r="AW239762"/>
    </row>
    <row r="239821" spans="49:49" x14ac:dyDescent="0.3">
      <c r="AW239821"/>
    </row>
    <row r="239822" spans="49:49" x14ac:dyDescent="0.3">
      <c r="AW239822"/>
    </row>
    <row r="239881" spans="49:49" x14ac:dyDescent="0.3">
      <c r="AW239881"/>
    </row>
    <row r="239882" spans="49:49" x14ac:dyDescent="0.3">
      <c r="AW239882"/>
    </row>
    <row r="239941" spans="49:49" x14ac:dyDescent="0.3">
      <c r="AW239941"/>
    </row>
    <row r="239942" spans="49:49" x14ac:dyDescent="0.3">
      <c r="AW239942"/>
    </row>
    <row r="240001" spans="49:49" x14ac:dyDescent="0.3">
      <c r="AW240001"/>
    </row>
    <row r="240002" spans="49:49" x14ac:dyDescent="0.3">
      <c r="AW240002"/>
    </row>
    <row r="240061" spans="49:49" x14ac:dyDescent="0.3">
      <c r="AW240061"/>
    </row>
    <row r="240062" spans="49:49" x14ac:dyDescent="0.3">
      <c r="AW240062"/>
    </row>
    <row r="240121" spans="49:49" x14ac:dyDescent="0.3">
      <c r="AW240121"/>
    </row>
    <row r="240122" spans="49:49" x14ac:dyDescent="0.3">
      <c r="AW240122"/>
    </row>
    <row r="240181" spans="49:49" x14ac:dyDescent="0.3">
      <c r="AW240181"/>
    </row>
    <row r="240182" spans="49:49" x14ac:dyDescent="0.3">
      <c r="AW240182"/>
    </row>
    <row r="240241" spans="49:49" x14ac:dyDescent="0.3">
      <c r="AW240241"/>
    </row>
    <row r="240242" spans="49:49" x14ac:dyDescent="0.3">
      <c r="AW240242"/>
    </row>
    <row r="240301" spans="49:49" x14ac:dyDescent="0.3">
      <c r="AW240301"/>
    </row>
    <row r="240302" spans="49:49" x14ac:dyDescent="0.3">
      <c r="AW240302"/>
    </row>
    <row r="240361" spans="49:49" x14ac:dyDescent="0.3">
      <c r="AW240361"/>
    </row>
    <row r="240362" spans="49:49" x14ac:dyDescent="0.3">
      <c r="AW240362"/>
    </row>
    <row r="240421" spans="49:49" x14ac:dyDescent="0.3">
      <c r="AW240421"/>
    </row>
    <row r="240422" spans="49:49" x14ac:dyDescent="0.3">
      <c r="AW240422"/>
    </row>
    <row r="240481" spans="49:49" x14ac:dyDescent="0.3">
      <c r="AW240481"/>
    </row>
    <row r="240482" spans="49:49" x14ac:dyDescent="0.3">
      <c r="AW240482"/>
    </row>
    <row r="240541" spans="49:49" x14ac:dyDescent="0.3">
      <c r="AW240541"/>
    </row>
    <row r="240542" spans="49:49" x14ac:dyDescent="0.3">
      <c r="AW240542"/>
    </row>
    <row r="240601" spans="49:49" x14ac:dyDescent="0.3">
      <c r="AW240601"/>
    </row>
    <row r="240602" spans="49:49" x14ac:dyDescent="0.3">
      <c r="AW240602"/>
    </row>
    <row r="240661" spans="49:49" x14ac:dyDescent="0.3">
      <c r="AW240661"/>
    </row>
    <row r="240662" spans="49:49" x14ac:dyDescent="0.3">
      <c r="AW240662"/>
    </row>
    <row r="240721" spans="49:49" x14ac:dyDescent="0.3">
      <c r="AW240721"/>
    </row>
    <row r="240722" spans="49:49" x14ac:dyDescent="0.3">
      <c r="AW240722"/>
    </row>
    <row r="240781" spans="49:49" x14ac:dyDescent="0.3">
      <c r="AW240781"/>
    </row>
    <row r="240782" spans="49:49" x14ac:dyDescent="0.3">
      <c r="AW240782"/>
    </row>
    <row r="240841" spans="49:49" x14ac:dyDescent="0.3">
      <c r="AW240841"/>
    </row>
    <row r="240842" spans="49:49" x14ac:dyDescent="0.3">
      <c r="AW240842"/>
    </row>
    <row r="240901" spans="49:49" x14ac:dyDescent="0.3">
      <c r="AW240901"/>
    </row>
    <row r="240902" spans="49:49" x14ac:dyDescent="0.3">
      <c r="AW240902"/>
    </row>
    <row r="240961" spans="49:49" x14ac:dyDescent="0.3">
      <c r="AW240961"/>
    </row>
    <row r="240962" spans="49:49" x14ac:dyDescent="0.3">
      <c r="AW240962"/>
    </row>
    <row r="241021" spans="49:49" x14ac:dyDescent="0.3">
      <c r="AW241021"/>
    </row>
    <row r="241022" spans="49:49" x14ac:dyDescent="0.3">
      <c r="AW241022"/>
    </row>
    <row r="241081" spans="49:49" x14ac:dyDescent="0.3">
      <c r="AW241081"/>
    </row>
    <row r="241082" spans="49:49" x14ac:dyDescent="0.3">
      <c r="AW241082"/>
    </row>
    <row r="241141" spans="49:49" x14ac:dyDescent="0.3">
      <c r="AW241141"/>
    </row>
    <row r="241142" spans="49:49" x14ac:dyDescent="0.3">
      <c r="AW241142"/>
    </row>
    <row r="241201" spans="49:49" x14ac:dyDescent="0.3">
      <c r="AW241201"/>
    </row>
    <row r="241202" spans="49:49" x14ac:dyDescent="0.3">
      <c r="AW241202"/>
    </row>
    <row r="241261" spans="49:49" x14ac:dyDescent="0.3">
      <c r="AW241261"/>
    </row>
    <row r="241262" spans="49:49" x14ac:dyDescent="0.3">
      <c r="AW241262"/>
    </row>
    <row r="241321" spans="49:49" x14ac:dyDescent="0.3">
      <c r="AW241321"/>
    </row>
    <row r="241322" spans="49:49" x14ac:dyDescent="0.3">
      <c r="AW241322"/>
    </row>
    <row r="241381" spans="49:49" x14ac:dyDescent="0.3">
      <c r="AW241381"/>
    </row>
    <row r="241382" spans="49:49" x14ac:dyDescent="0.3">
      <c r="AW241382"/>
    </row>
    <row r="241441" spans="49:49" x14ac:dyDescent="0.3">
      <c r="AW241441"/>
    </row>
    <row r="241442" spans="49:49" x14ac:dyDescent="0.3">
      <c r="AW241442"/>
    </row>
    <row r="241501" spans="49:49" x14ac:dyDescent="0.3">
      <c r="AW241501"/>
    </row>
    <row r="241502" spans="49:49" x14ac:dyDescent="0.3">
      <c r="AW241502"/>
    </row>
    <row r="241561" spans="49:49" x14ac:dyDescent="0.3">
      <c r="AW241561"/>
    </row>
    <row r="241562" spans="49:49" x14ac:dyDescent="0.3">
      <c r="AW241562"/>
    </row>
    <row r="241621" spans="49:49" x14ac:dyDescent="0.3">
      <c r="AW241621"/>
    </row>
    <row r="241622" spans="49:49" x14ac:dyDescent="0.3">
      <c r="AW241622"/>
    </row>
    <row r="241681" spans="49:49" x14ac:dyDescent="0.3">
      <c r="AW241681"/>
    </row>
    <row r="241682" spans="49:49" x14ac:dyDescent="0.3">
      <c r="AW241682"/>
    </row>
    <row r="241741" spans="49:49" x14ac:dyDescent="0.3">
      <c r="AW241741"/>
    </row>
    <row r="241742" spans="49:49" x14ac:dyDescent="0.3">
      <c r="AW241742"/>
    </row>
    <row r="241801" spans="49:49" x14ac:dyDescent="0.3">
      <c r="AW241801"/>
    </row>
    <row r="241802" spans="49:49" x14ac:dyDescent="0.3">
      <c r="AW241802"/>
    </row>
    <row r="241861" spans="49:49" x14ac:dyDescent="0.3">
      <c r="AW241861"/>
    </row>
    <row r="241862" spans="49:49" x14ac:dyDescent="0.3">
      <c r="AW241862"/>
    </row>
    <row r="241921" spans="49:49" x14ac:dyDescent="0.3">
      <c r="AW241921"/>
    </row>
    <row r="241922" spans="49:49" x14ac:dyDescent="0.3">
      <c r="AW241922"/>
    </row>
    <row r="241981" spans="49:49" x14ac:dyDescent="0.3">
      <c r="AW241981"/>
    </row>
    <row r="241982" spans="49:49" x14ac:dyDescent="0.3">
      <c r="AW241982"/>
    </row>
    <row r="242041" spans="49:49" x14ac:dyDescent="0.3">
      <c r="AW242041"/>
    </row>
    <row r="242042" spans="49:49" x14ac:dyDescent="0.3">
      <c r="AW242042"/>
    </row>
    <row r="242101" spans="49:49" x14ac:dyDescent="0.3">
      <c r="AW242101"/>
    </row>
    <row r="242102" spans="49:49" x14ac:dyDescent="0.3">
      <c r="AW242102"/>
    </row>
    <row r="242161" spans="49:49" x14ac:dyDescent="0.3">
      <c r="AW242161"/>
    </row>
    <row r="242162" spans="49:49" x14ac:dyDescent="0.3">
      <c r="AW242162"/>
    </row>
    <row r="242221" spans="49:49" x14ac:dyDescent="0.3">
      <c r="AW242221"/>
    </row>
    <row r="242222" spans="49:49" x14ac:dyDescent="0.3">
      <c r="AW242222"/>
    </row>
    <row r="242281" spans="49:49" x14ac:dyDescent="0.3">
      <c r="AW242281"/>
    </row>
    <row r="242282" spans="49:49" x14ac:dyDescent="0.3">
      <c r="AW242282"/>
    </row>
    <row r="242341" spans="49:49" x14ac:dyDescent="0.3">
      <c r="AW242341"/>
    </row>
    <row r="242342" spans="49:49" x14ac:dyDescent="0.3">
      <c r="AW242342"/>
    </row>
    <row r="242401" spans="49:49" x14ac:dyDescent="0.3">
      <c r="AW242401"/>
    </row>
    <row r="242402" spans="49:49" x14ac:dyDescent="0.3">
      <c r="AW242402"/>
    </row>
    <row r="242461" spans="49:49" x14ac:dyDescent="0.3">
      <c r="AW242461"/>
    </row>
    <row r="242462" spans="49:49" x14ac:dyDescent="0.3">
      <c r="AW242462"/>
    </row>
    <row r="242521" spans="49:49" x14ac:dyDescent="0.3">
      <c r="AW242521"/>
    </row>
    <row r="242522" spans="49:49" x14ac:dyDescent="0.3">
      <c r="AW242522"/>
    </row>
    <row r="242581" spans="49:49" x14ac:dyDescent="0.3">
      <c r="AW242581"/>
    </row>
    <row r="242582" spans="49:49" x14ac:dyDescent="0.3">
      <c r="AW242582"/>
    </row>
    <row r="242641" spans="49:49" x14ac:dyDescent="0.3">
      <c r="AW242641"/>
    </row>
    <row r="242642" spans="49:49" x14ac:dyDescent="0.3">
      <c r="AW242642"/>
    </row>
    <row r="242701" spans="49:49" x14ac:dyDescent="0.3">
      <c r="AW242701"/>
    </row>
    <row r="242702" spans="49:49" x14ac:dyDescent="0.3">
      <c r="AW242702"/>
    </row>
    <row r="242761" spans="49:49" x14ac:dyDescent="0.3">
      <c r="AW242761"/>
    </row>
    <row r="242762" spans="49:49" x14ac:dyDescent="0.3">
      <c r="AW242762"/>
    </row>
    <row r="242821" spans="49:49" x14ac:dyDescent="0.3">
      <c r="AW242821"/>
    </row>
    <row r="242822" spans="49:49" x14ac:dyDescent="0.3">
      <c r="AW242822"/>
    </row>
    <row r="242881" spans="49:49" x14ac:dyDescent="0.3">
      <c r="AW242881"/>
    </row>
    <row r="242882" spans="49:49" x14ac:dyDescent="0.3">
      <c r="AW242882"/>
    </row>
    <row r="242941" spans="49:49" x14ac:dyDescent="0.3">
      <c r="AW242941"/>
    </row>
    <row r="242942" spans="49:49" x14ac:dyDescent="0.3">
      <c r="AW242942"/>
    </row>
    <row r="243001" spans="49:49" x14ac:dyDescent="0.3">
      <c r="AW243001"/>
    </row>
    <row r="243002" spans="49:49" x14ac:dyDescent="0.3">
      <c r="AW243002"/>
    </row>
    <row r="243061" spans="49:49" x14ac:dyDescent="0.3">
      <c r="AW243061"/>
    </row>
    <row r="243062" spans="49:49" x14ac:dyDescent="0.3">
      <c r="AW243062"/>
    </row>
    <row r="243121" spans="49:49" x14ac:dyDescent="0.3">
      <c r="AW243121"/>
    </row>
    <row r="243122" spans="49:49" x14ac:dyDescent="0.3">
      <c r="AW243122"/>
    </row>
    <row r="243181" spans="49:49" x14ac:dyDescent="0.3">
      <c r="AW243181"/>
    </row>
    <row r="243182" spans="49:49" x14ac:dyDescent="0.3">
      <c r="AW243182"/>
    </row>
    <row r="243241" spans="49:49" x14ac:dyDescent="0.3">
      <c r="AW243241"/>
    </row>
    <row r="243242" spans="49:49" x14ac:dyDescent="0.3">
      <c r="AW243242"/>
    </row>
    <row r="243301" spans="49:49" x14ac:dyDescent="0.3">
      <c r="AW243301"/>
    </row>
    <row r="243302" spans="49:49" x14ac:dyDescent="0.3">
      <c r="AW243302"/>
    </row>
    <row r="243361" spans="49:49" x14ac:dyDescent="0.3">
      <c r="AW243361"/>
    </row>
    <row r="243362" spans="49:49" x14ac:dyDescent="0.3">
      <c r="AW243362"/>
    </row>
    <row r="243421" spans="49:49" x14ac:dyDescent="0.3">
      <c r="AW243421"/>
    </row>
    <row r="243422" spans="49:49" x14ac:dyDescent="0.3">
      <c r="AW243422"/>
    </row>
    <row r="243481" spans="49:49" x14ac:dyDescent="0.3">
      <c r="AW243481"/>
    </row>
    <row r="243482" spans="49:49" x14ac:dyDescent="0.3">
      <c r="AW243482"/>
    </row>
    <row r="243541" spans="49:49" x14ac:dyDescent="0.3">
      <c r="AW243541"/>
    </row>
    <row r="243542" spans="49:49" x14ac:dyDescent="0.3">
      <c r="AW243542"/>
    </row>
    <row r="243601" spans="49:49" x14ac:dyDescent="0.3">
      <c r="AW243601"/>
    </row>
    <row r="243602" spans="49:49" x14ac:dyDescent="0.3">
      <c r="AW243602"/>
    </row>
    <row r="243661" spans="49:49" x14ac:dyDescent="0.3">
      <c r="AW243661"/>
    </row>
    <row r="243662" spans="49:49" x14ac:dyDescent="0.3">
      <c r="AW243662"/>
    </row>
    <row r="243721" spans="49:49" x14ac:dyDescent="0.3">
      <c r="AW243721"/>
    </row>
    <row r="243722" spans="49:49" x14ac:dyDescent="0.3">
      <c r="AW243722"/>
    </row>
    <row r="243781" spans="49:49" x14ac:dyDescent="0.3">
      <c r="AW243781"/>
    </row>
    <row r="243782" spans="49:49" x14ac:dyDescent="0.3">
      <c r="AW243782"/>
    </row>
    <row r="243841" spans="49:49" x14ac:dyDescent="0.3">
      <c r="AW243841"/>
    </row>
    <row r="243842" spans="49:49" x14ac:dyDescent="0.3">
      <c r="AW243842"/>
    </row>
    <row r="243901" spans="49:49" x14ac:dyDescent="0.3">
      <c r="AW243901"/>
    </row>
    <row r="243902" spans="49:49" x14ac:dyDescent="0.3">
      <c r="AW243902"/>
    </row>
    <row r="243961" spans="49:49" x14ac:dyDescent="0.3">
      <c r="AW243961"/>
    </row>
    <row r="243962" spans="49:49" x14ac:dyDescent="0.3">
      <c r="AW243962"/>
    </row>
    <row r="244021" spans="49:49" x14ac:dyDescent="0.3">
      <c r="AW244021"/>
    </row>
    <row r="244022" spans="49:49" x14ac:dyDescent="0.3">
      <c r="AW244022"/>
    </row>
    <row r="244081" spans="49:49" x14ac:dyDescent="0.3">
      <c r="AW244081"/>
    </row>
    <row r="244082" spans="49:49" x14ac:dyDescent="0.3">
      <c r="AW244082"/>
    </row>
    <row r="244141" spans="49:49" x14ac:dyDescent="0.3">
      <c r="AW244141"/>
    </row>
    <row r="244142" spans="49:49" x14ac:dyDescent="0.3">
      <c r="AW244142"/>
    </row>
    <row r="244201" spans="49:49" x14ac:dyDescent="0.3">
      <c r="AW244201"/>
    </row>
    <row r="244202" spans="49:49" x14ac:dyDescent="0.3">
      <c r="AW244202"/>
    </row>
    <row r="244261" spans="49:49" x14ac:dyDescent="0.3">
      <c r="AW244261"/>
    </row>
    <row r="244262" spans="49:49" x14ac:dyDescent="0.3">
      <c r="AW244262"/>
    </row>
    <row r="244321" spans="49:49" x14ac:dyDescent="0.3">
      <c r="AW244321"/>
    </row>
    <row r="244322" spans="49:49" x14ac:dyDescent="0.3">
      <c r="AW244322"/>
    </row>
    <row r="244381" spans="49:49" x14ac:dyDescent="0.3">
      <c r="AW244381"/>
    </row>
    <row r="244382" spans="49:49" x14ac:dyDescent="0.3">
      <c r="AW244382"/>
    </row>
    <row r="244441" spans="49:49" x14ac:dyDescent="0.3">
      <c r="AW244441"/>
    </row>
    <row r="244442" spans="49:49" x14ac:dyDescent="0.3">
      <c r="AW244442"/>
    </row>
    <row r="244501" spans="49:49" x14ac:dyDescent="0.3">
      <c r="AW244501"/>
    </row>
    <row r="244502" spans="49:49" x14ac:dyDescent="0.3">
      <c r="AW244502"/>
    </row>
    <row r="244561" spans="49:49" x14ac:dyDescent="0.3">
      <c r="AW244561"/>
    </row>
    <row r="244562" spans="49:49" x14ac:dyDescent="0.3">
      <c r="AW244562"/>
    </row>
    <row r="244621" spans="49:49" x14ac:dyDescent="0.3">
      <c r="AW244621"/>
    </row>
    <row r="244622" spans="49:49" x14ac:dyDescent="0.3">
      <c r="AW244622"/>
    </row>
    <row r="244681" spans="49:49" x14ac:dyDescent="0.3">
      <c r="AW244681"/>
    </row>
    <row r="244682" spans="49:49" x14ac:dyDescent="0.3">
      <c r="AW244682"/>
    </row>
    <row r="244741" spans="49:49" x14ac:dyDescent="0.3">
      <c r="AW244741"/>
    </row>
    <row r="244742" spans="49:49" x14ac:dyDescent="0.3">
      <c r="AW244742"/>
    </row>
    <row r="244801" spans="49:49" x14ac:dyDescent="0.3">
      <c r="AW244801"/>
    </row>
    <row r="244802" spans="49:49" x14ac:dyDescent="0.3">
      <c r="AW244802"/>
    </row>
    <row r="244861" spans="49:49" x14ac:dyDescent="0.3">
      <c r="AW244861"/>
    </row>
    <row r="244862" spans="49:49" x14ac:dyDescent="0.3">
      <c r="AW244862"/>
    </row>
    <row r="244921" spans="49:49" x14ac:dyDescent="0.3">
      <c r="AW244921"/>
    </row>
    <row r="244922" spans="49:49" x14ac:dyDescent="0.3">
      <c r="AW244922"/>
    </row>
    <row r="244981" spans="49:49" x14ac:dyDescent="0.3">
      <c r="AW244981"/>
    </row>
    <row r="244982" spans="49:49" x14ac:dyDescent="0.3">
      <c r="AW244982"/>
    </row>
    <row r="245041" spans="49:49" x14ac:dyDescent="0.3">
      <c r="AW245041"/>
    </row>
    <row r="245042" spans="49:49" x14ac:dyDescent="0.3">
      <c r="AW245042"/>
    </row>
    <row r="245101" spans="49:49" x14ac:dyDescent="0.3">
      <c r="AW245101"/>
    </row>
    <row r="245102" spans="49:49" x14ac:dyDescent="0.3">
      <c r="AW245102"/>
    </row>
    <row r="245161" spans="49:49" x14ac:dyDescent="0.3">
      <c r="AW245161"/>
    </row>
    <row r="245162" spans="49:49" x14ac:dyDescent="0.3">
      <c r="AW245162"/>
    </row>
    <row r="245221" spans="49:49" x14ac:dyDescent="0.3">
      <c r="AW245221"/>
    </row>
    <row r="245222" spans="49:49" x14ac:dyDescent="0.3">
      <c r="AW245222"/>
    </row>
    <row r="245281" spans="49:49" x14ac:dyDescent="0.3">
      <c r="AW245281"/>
    </row>
    <row r="245282" spans="49:49" x14ac:dyDescent="0.3">
      <c r="AW245282"/>
    </row>
    <row r="245341" spans="49:49" x14ac:dyDescent="0.3">
      <c r="AW245341"/>
    </row>
    <row r="245342" spans="49:49" x14ac:dyDescent="0.3">
      <c r="AW245342"/>
    </row>
    <row r="245401" spans="49:49" x14ac:dyDescent="0.3">
      <c r="AW245401"/>
    </row>
    <row r="245402" spans="49:49" x14ac:dyDescent="0.3">
      <c r="AW245402"/>
    </row>
    <row r="245461" spans="49:49" x14ac:dyDescent="0.3">
      <c r="AW245461"/>
    </row>
    <row r="245462" spans="49:49" x14ac:dyDescent="0.3">
      <c r="AW245462"/>
    </row>
    <row r="245521" spans="49:49" x14ac:dyDescent="0.3">
      <c r="AW245521"/>
    </row>
    <row r="245522" spans="49:49" x14ac:dyDescent="0.3">
      <c r="AW245522"/>
    </row>
    <row r="245581" spans="49:49" x14ac:dyDescent="0.3">
      <c r="AW245581"/>
    </row>
    <row r="245582" spans="49:49" x14ac:dyDescent="0.3">
      <c r="AW245582"/>
    </row>
    <row r="245641" spans="49:49" x14ac:dyDescent="0.3">
      <c r="AW245641"/>
    </row>
    <row r="245642" spans="49:49" x14ac:dyDescent="0.3">
      <c r="AW245642"/>
    </row>
    <row r="245701" spans="49:49" x14ac:dyDescent="0.3">
      <c r="AW245701"/>
    </row>
    <row r="245702" spans="49:49" x14ac:dyDescent="0.3">
      <c r="AW245702"/>
    </row>
    <row r="245761" spans="49:49" x14ac:dyDescent="0.3">
      <c r="AW245761"/>
    </row>
    <row r="245762" spans="49:49" x14ac:dyDescent="0.3">
      <c r="AW245762"/>
    </row>
    <row r="245821" spans="49:49" x14ac:dyDescent="0.3">
      <c r="AW245821"/>
    </row>
    <row r="245822" spans="49:49" x14ac:dyDescent="0.3">
      <c r="AW245822"/>
    </row>
    <row r="245881" spans="49:49" x14ac:dyDescent="0.3">
      <c r="AW245881"/>
    </row>
    <row r="245882" spans="49:49" x14ac:dyDescent="0.3">
      <c r="AW245882"/>
    </row>
    <row r="245941" spans="49:49" x14ac:dyDescent="0.3">
      <c r="AW245941"/>
    </row>
    <row r="245942" spans="49:49" x14ac:dyDescent="0.3">
      <c r="AW245942"/>
    </row>
    <row r="246001" spans="49:49" x14ac:dyDescent="0.3">
      <c r="AW246001"/>
    </row>
    <row r="246002" spans="49:49" x14ac:dyDescent="0.3">
      <c r="AW246002"/>
    </row>
    <row r="246061" spans="49:49" x14ac:dyDescent="0.3">
      <c r="AW246061"/>
    </row>
    <row r="246062" spans="49:49" x14ac:dyDescent="0.3">
      <c r="AW246062"/>
    </row>
    <row r="246121" spans="49:49" x14ac:dyDescent="0.3">
      <c r="AW246121"/>
    </row>
    <row r="246122" spans="49:49" x14ac:dyDescent="0.3">
      <c r="AW246122"/>
    </row>
    <row r="246181" spans="49:49" x14ac:dyDescent="0.3">
      <c r="AW246181"/>
    </row>
    <row r="246182" spans="49:49" x14ac:dyDescent="0.3">
      <c r="AW246182"/>
    </row>
    <row r="246241" spans="49:49" x14ac:dyDescent="0.3">
      <c r="AW246241"/>
    </row>
    <row r="246242" spans="49:49" x14ac:dyDescent="0.3">
      <c r="AW246242"/>
    </row>
    <row r="246301" spans="49:49" x14ac:dyDescent="0.3">
      <c r="AW246301"/>
    </row>
    <row r="246302" spans="49:49" x14ac:dyDescent="0.3">
      <c r="AW246302"/>
    </row>
    <row r="246361" spans="49:49" x14ac:dyDescent="0.3">
      <c r="AW246361"/>
    </row>
    <row r="246362" spans="49:49" x14ac:dyDescent="0.3">
      <c r="AW246362"/>
    </row>
    <row r="246421" spans="49:49" x14ac:dyDescent="0.3">
      <c r="AW246421"/>
    </row>
    <row r="246422" spans="49:49" x14ac:dyDescent="0.3">
      <c r="AW246422"/>
    </row>
    <row r="246481" spans="49:49" x14ac:dyDescent="0.3">
      <c r="AW246481"/>
    </row>
    <row r="246482" spans="49:49" x14ac:dyDescent="0.3">
      <c r="AW246482"/>
    </row>
    <row r="246541" spans="49:49" x14ac:dyDescent="0.3">
      <c r="AW246541"/>
    </row>
    <row r="246542" spans="49:49" x14ac:dyDescent="0.3">
      <c r="AW246542"/>
    </row>
    <row r="246601" spans="49:49" x14ac:dyDescent="0.3">
      <c r="AW246601"/>
    </row>
    <row r="246602" spans="49:49" x14ac:dyDescent="0.3">
      <c r="AW246602"/>
    </row>
    <row r="246661" spans="49:49" x14ac:dyDescent="0.3">
      <c r="AW246661"/>
    </row>
    <row r="246662" spans="49:49" x14ac:dyDescent="0.3">
      <c r="AW246662"/>
    </row>
    <row r="246721" spans="49:49" x14ac:dyDescent="0.3">
      <c r="AW246721"/>
    </row>
    <row r="246722" spans="49:49" x14ac:dyDescent="0.3">
      <c r="AW246722"/>
    </row>
    <row r="246781" spans="49:49" x14ac:dyDescent="0.3">
      <c r="AW246781"/>
    </row>
    <row r="246782" spans="49:49" x14ac:dyDescent="0.3">
      <c r="AW246782"/>
    </row>
    <row r="246841" spans="49:49" x14ac:dyDescent="0.3">
      <c r="AW246841"/>
    </row>
    <row r="246842" spans="49:49" x14ac:dyDescent="0.3">
      <c r="AW246842"/>
    </row>
    <row r="246901" spans="49:49" x14ac:dyDescent="0.3">
      <c r="AW246901"/>
    </row>
    <row r="246902" spans="49:49" x14ac:dyDescent="0.3">
      <c r="AW246902"/>
    </row>
    <row r="246961" spans="49:49" x14ac:dyDescent="0.3">
      <c r="AW246961"/>
    </row>
    <row r="246962" spans="49:49" x14ac:dyDescent="0.3">
      <c r="AW246962"/>
    </row>
    <row r="247021" spans="49:49" x14ac:dyDescent="0.3">
      <c r="AW247021"/>
    </row>
    <row r="247022" spans="49:49" x14ac:dyDescent="0.3">
      <c r="AW247022"/>
    </row>
    <row r="247081" spans="49:49" x14ac:dyDescent="0.3">
      <c r="AW247081"/>
    </row>
    <row r="247082" spans="49:49" x14ac:dyDescent="0.3">
      <c r="AW247082"/>
    </row>
    <row r="247141" spans="49:49" x14ac:dyDescent="0.3">
      <c r="AW247141"/>
    </row>
    <row r="247142" spans="49:49" x14ac:dyDescent="0.3">
      <c r="AW247142"/>
    </row>
    <row r="247201" spans="49:49" x14ac:dyDescent="0.3">
      <c r="AW247201"/>
    </row>
    <row r="247202" spans="49:49" x14ac:dyDescent="0.3">
      <c r="AW247202"/>
    </row>
    <row r="247261" spans="49:49" x14ac:dyDescent="0.3">
      <c r="AW247261"/>
    </row>
    <row r="247262" spans="49:49" x14ac:dyDescent="0.3">
      <c r="AW247262"/>
    </row>
    <row r="247321" spans="49:49" x14ac:dyDescent="0.3">
      <c r="AW247321"/>
    </row>
    <row r="247322" spans="49:49" x14ac:dyDescent="0.3">
      <c r="AW247322"/>
    </row>
    <row r="247381" spans="49:49" x14ac:dyDescent="0.3">
      <c r="AW247381"/>
    </row>
    <row r="247382" spans="49:49" x14ac:dyDescent="0.3">
      <c r="AW247382"/>
    </row>
    <row r="247441" spans="49:49" x14ac:dyDescent="0.3">
      <c r="AW247441"/>
    </row>
    <row r="247442" spans="49:49" x14ac:dyDescent="0.3">
      <c r="AW247442"/>
    </row>
    <row r="247501" spans="49:49" x14ac:dyDescent="0.3">
      <c r="AW247501"/>
    </row>
    <row r="247502" spans="49:49" x14ac:dyDescent="0.3">
      <c r="AW247502"/>
    </row>
    <row r="247561" spans="49:49" x14ac:dyDescent="0.3">
      <c r="AW247561"/>
    </row>
    <row r="247562" spans="49:49" x14ac:dyDescent="0.3">
      <c r="AW247562"/>
    </row>
    <row r="247621" spans="49:49" x14ac:dyDescent="0.3">
      <c r="AW247621"/>
    </row>
    <row r="247622" spans="49:49" x14ac:dyDescent="0.3">
      <c r="AW247622"/>
    </row>
    <row r="247681" spans="49:49" x14ac:dyDescent="0.3">
      <c r="AW247681"/>
    </row>
    <row r="247682" spans="49:49" x14ac:dyDescent="0.3">
      <c r="AW247682"/>
    </row>
    <row r="247741" spans="49:49" x14ac:dyDescent="0.3">
      <c r="AW247741"/>
    </row>
    <row r="247742" spans="49:49" x14ac:dyDescent="0.3">
      <c r="AW247742"/>
    </row>
    <row r="247801" spans="49:49" x14ac:dyDescent="0.3">
      <c r="AW247801"/>
    </row>
    <row r="247802" spans="49:49" x14ac:dyDescent="0.3">
      <c r="AW247802"/>
    </row>
    <row r="247861" spans="49:49" x14ac:dyDescent="0.3">
      <c r="AW247861"/>
    </row>
    <row r="247862" spans="49:49" x14ac:dyDescent="0.3">
      <c r="AW247862"/>
    </row>
    <row r="247921" spans="49:49" x14ac:dyDescent="0.3">
      <c r="AW247921"/>
    </row>
    <row r="247922" spans="49:49" x14ac:dyDescent="0.3">
      <c r="AW247922"/>
    </row>
    <row r="247981" spans="49:49" x14ac:dyDescent="0.3">
      <c r="AW247981"/>
    </row>
    <row r="247982" spans="49:49" x14ac:dyDescent="0.3">
      <c r="AW247982"/>
    </row>
    <row r="248041" spans="49:49" x14ac:dyDescent="0.3">
      <c r="AW248041"/>
    </row>
    <row r="248042" spans="49:49" x14ac:dyDescent="0.3">
      <c r="AW248042"/>
    </row>
    <row r="248101" spans="49:49" x14ac:dyDescent="0.3">
      <c r="AW248101"/>
    </row>
    <row r="248102" spans="49:49" x14ac:dyDescent="0.3">
      <c r="AW248102"/>
    </row>
    <row r="248161" spans="49:49" x14ac:dyDescent="0.3">
      <c r="AW248161"/>
    </row>
    <row r="248162" spans="49:49" x14ac:dyDescent="0.3">
      <c r="AW248162"/>
    </row>
    <row r="248221" spans="49:49" x14ac:dyDescent="0.3">
      <c r="AW248221"/>
    </row>
    <row r="248222" spans="49:49" x14ac:dyDescent="0.3">
      <c r="AW248222"/>
    </row>
    <row r="248281" spans="49:49" x14ac:dyDescent="0.3">
      <c r="AW248281"/>
    </row>
    <row r="248282" spans="49:49" x14ac:dyDescent="0.3">
      <c r="AW248282"/>
    </row>
    <row r="248341" spans="49:49" x14ac:dyDescent="0.3">
      <c r="AW248341"/>
    </row>
    <row r="248342" spans="49:49" x14ac:dyDescent="0.3">
      <c r="AW248342"/>
    </row>
    <row r="248401" spans="49:49" x14ac:dyDescent="0.3">
      <c r="AW248401"/>
    </row>
    <row r="248402" spans="49:49" x14ac:dyDescent="0.3">
      <c r="AW248402"/>
    </row>
    <row r="248461" spans="49:49" x14ac:dyDescent="0.3">
      <c r="AW248461"/>
    </row>
    <row r="248462" spans="49:49" x14ac:dyDescent="0.3">
      <c r="AW248462"/>
    </row>
    <row r="248521" spans="49:49" x14ac:dyDescent="0.3">
      <c r="AW248521"/>
    </row>
    <row r="248522" spans="49:49" x14ac:dyDescent="0.3">
      <c r="AW248522"/>
    </row>
    <row r="248581" spans="49:49" x14ac:dyDescent="0.3">
      <c r="AW248581"/>
    </row>
    <row r="248582" spans="49:49" x14ac:dyDescent="0.3">
      <c r="AW248582"/>
    </row>
    <row r="248641" spans="49:49" x14ac:dyDescent="0.3">
      <c r="AW248641"/>
    </row>
    <row r="248642" spans="49:49" x14ac:dyDescent="0.3">
      <c r="AW248642"/>
    </row>
    <row r="248701" spans="49:49" x14ac:dyDescent="0.3">
      <c r="AW248701"/>
    </row>
    <row r="248702" spans="49:49" x14ac:dyDescent="0.3">
      <c r="AW248702"/>
    </row>
    <row r="248761" spans="49:49" x14ac:dyDescent="0.3">
      <c r="AW248761"/>
    </row>
    <row r="248762" spans="49:49" x14ac:dyDescent="0.3">
      <c r="AW248762"/>
    </row>
    <row r="248821" spans="49:49" x14ac:dyDescent="0.3">
      <c r="AW248821"/>
    </row>
    <row r="248822" spans="49:49" x14ac:dyDescent="0.3">
      <c r="AW248822"/>
    </row>
    <row r="248881" spans="49:49" x14ac:dyDescent="0.3">
      <c r="AW248881"/>
    </row>
    <row r="248882" spans="49:49" x14ac:dyDescent="0.3">
      <c r="AW248882"/>
    </row>
    <row r="248941" spans="49:49" x14ac:dyDescent="0.3">
      <c r="AW248941"/>
    </row>
    <row r="248942" spans="49:49" x14ac:dyDescent="0.3">
      <c r="AW248942"/>
    </row>
    <row r="249001" spans="49:49" x14ac:dyDescent="0.3">
      <c r="AW249001"/>
    </row>
    <row r="249002" spans="49:49" x14ac:dyDescent="0.3">
      <c r="AW249002"/>
    </row>
    <row r="249061" spans="49:49" x14ac:dyDescent="0.3">
      <c r="AW249061"/>
    </row>
    <row r="249062" spans="49:49" x14ac:dyDescent="0.3">
      <c r="AW249062"/>
    </row>
    <row r="249121" spans="49:49" x14ac:dyDescent="0.3">
      <c r="AW249121"/>
    </row>
    <row r="249122" spans="49:49" x14ac:dyDescent="0.3">
      <c r="AW249122"/>
    </row>
    <row r="249181" spans="49:49" x14ac:dyDescent="0.3">
      <c r="AW249181"/>
    </row>
    <row r="249182" spans="49:49" x14ac:dyDescent="0.3">
      <c r="AW249182"/>
    </row>
    <row r="249241" spans="49:49" x14ac:dyDescent="0.3">
      <c r="AW249241"/>
    </row>
    <row r="249242" spans="49:49" x14ac:dyDescent="0.3">
      <c r="AW249242"/>
    </row>
    <row r="249301" spans="49:49" x14ac:dyDescent="0.3">
      <c r="AW249301"/>
    </row>
    <row r="249302" spans="49:49" x14ac:dyDescent="0.3">
      <c r="AW249302"/>
    </row>
    <row r="249361" spans="49:49" x14ac:dyDescent="0.3">
      <c r="AW249361"/>
    </row>
    <row r="249362" spans="49:49" x14ac:dyDescent="0.3">
      <c r="AW249362"/>
    </row>
    <row r="249421" spans="49:49" x14ac:dyDescent="0.3">
      <c r="AW249421"/>
    </row>
    <row r="249422" spans="49:49" x14ac:dyDescent="0.3">
      <c r="AW249422"/>
    </row>
    <row r="249481" spans="49:49" x14ac:dyDescent="0.3">
      <c r="AW249481"/>
    </row>
    <row r="249482" spans="49:49" x14ac:dyDescent="0.3">
      <c r="AW249482"/>
    </row>
    <row r="249541" spans="49:49" x14ac:dyDescent="0.3">
      <c r="AW249541"/>
    </row>
    <row r="249542" spans="49:49" x14ac:dyDescent="0.3">
      <c r="AW249542"/>
    </row>
    <row r="249601" spans="49:49" x14ac:dyDescent="0.3">
      <c r="AW249601"/>
    </row>
    <row r="249602" spans="49:49" x14ac:dyDescent="0.3">
      <c r="AW249602"/>
    </row>
    <row r="249661" spans="49:49" x14ac:dyDescent="0.3">
      <c r="AW249661"/>
    </row>
    <row r="249662" spans="49:49" x14ac:dyDescent="0.3">
      <c r="AW249662"/>
    </row>
    <row r="249721" spans="49:49" x14ac:dyDescent="0.3">
      <c r="AW249721"/>
    </row>
    <row r="249722" spans="49:49" x14ac:dyDescent="0.3">
      <c r="AW249722"/>
    </row>
    <row r="249781" spans="49:49" x14ac:dyDescent="0.3">
      <c r="AW249781"/>
    </row>
    <row r="249782" spans="49:49" x14ac:dyDescent="0.3">
      <c r="AW249782"/>
    </row>
    <row r="249841" spans="49:49" x14ac:dyDescent="0.3">
      <c r="AW249841"/>
    </row>
    <row r="249842" spans="49:49" x14ac:dyDescent="0.3">
      <c r="AW249842"/>
    </row>
    <row r="249901" spans="49:49" x14ac:dyDescent="0.3">
      <c r="AW249901"/>
    </row>
    <row r="249902" spans="49:49" x14ac:dyDescent="0.3">
      <c r="AW249902"/>
    </row>
    <row r="249961" spans="49:49" x14ac:dyDescent="0.3">
      <c r="AW249961"/>
    </row>
    <row r="249962" spans="49:49" x14ac:dyDescent="0.3">
      <c r="AW249962"/>
    </row>
    <row r="250021" spans="49:49" x14ac:dyDescent="0.3">
      <c r="AW250021"/>
    </row>
    <row r="250022" spans="49:49" x14ac:dyDescent="0.3">
      <c r="AW250022"/>
    </row>
    <row r="250081" spans="49:49" x14ac:dyDescent="0.3">
      <c r="AW250081"/>
    </row>
    <row r="250082" spans="49:49" x14ac:dyDescent="0.3">
      <c r="AW250082"/>
    </row>
    <row r="250141" spans="49:49" x14ac:dyDescent="0.3">
      <c r="AW250141"/>
    </row>
    <row r="250142" spans="49:49" x14ac:dyDescent="0.3">
      <c r="AW250142"/>
    </row>
    <row r="250201" spans="49:49" x14ac:dyDescent="0.3">
      <c r="AW250201"/>
    </row>
    <row r="250202" spans="49:49" x14ac:dyDescent="0.3">
      <c r="AW250202"/>
    </row>
    <row r="250261" spans="49:49" x14ac:dyDescent="0.3">
      <c r="AW250261"/>
    </row>
    <row r="250262" spans="49:49" x14ac:dyDescent="0.3">
      <c r="AW250262"/>
    </row>
    <row r="250321" spans="49:49" x14ac:dyDescent="0.3">
      <c r="AW250321"/>
    </row>
    <row r="250322" spans="49:49" x14ac:dyDescent="0.3">
      <c r="AW250322"/>
    </row>
    <row r="250381" spans="49:49" x14ac:dyDescent="0.3">
      <c r="AW250381"/>
    </row>
    <row r="250382" spans="49:49" x14ac:dyDescent="0.3">
      <c r="AW250382"/>
    </row>
    <row r="250441" spans="49:49" x14ac:dyDescent="0.3">
      <c r="AW250441"/>
    </row>
    <row r="250442" spans="49:49" x14ac:dyDescent="0.3">
      <c r="AW250442"/>
    </row>
    <row r="250501" spans="49:49" x14ac:dyDescent="0.3">
      <c r="AW250501"/>
    </row>
    <row r="250502" spans="49:49" x14ac:dyDescent="0.3">
      <c r="AW250502"/>
    </row>
    <row r="250561" spans="49:49" x14ac:dyDescent="0.3">
      <c r="AW250561"/>
    </row>
    <row r="250562" spans="49:49" x14ac:dyDescent="0.3">
      <c r="AW250562"/>
    </row>
    <row r="250621" spans="49:49" x14ac:dyDescent="0.3">
      <c r="AW250621"/>
    </row>
    <row r="250622" spans="49:49" x14ac:dyDescent="0.3">
      <c r="AW250622"/>
    </row>
    <row r="250681" spans="49:49" x14ac:dyDescent="0.3">
      <c r="AW250681"/>
    </row>
    <row r="250682" spans="49:49" x14ac:dyDescent="0.3">
      <c r="AW250682"/>
    </row>
    <row r="250741" spans="49:49" x14ac:dyDescent="0.3">
      <c r="AW250741"/>
    </row>
    <row r="250742" spans="49:49" x14ac:dyDescent="0.3">
      <c r="AW250742"/>
    </row>
    <row r="250801" spans="49:49" x14ac:dyDescent="0.3">
      <c r="AW250801"/>
    </row>
    <row r="250802" spans="49:49" x14ac:dyDescent="0.3">
      <c r="AW250802"/>
    </row>
    <row r="250861" spans="49:49" x14ac:dyDescent="0.3">
      <c r="AW250861"/>
    </row>
    <row r="250862" spans="49:49" x14ac:dyDescent="0.3">
      <c r="AW250862"/>
    </row>
    <row r="250921" spans="49:49" x14ac:dyDescent="0.3">
      <c r="AW250921"/>
    </row>
    <row r="250922" spans="49:49" x14ac:dyDescent="0.3">
      <c r="AW250922"/>
    </row>
    <row r="250981" spans="49:49" x14ac:dyDescent="0.3">
      <c r="AW250981"/>
    </row>
    <row r="250982" spans="49:49" x14ac:dyDescent="0.3">
      <c r="AW250982"/>
    </row>
    <row r="251041" spans="49:49" x14ac:dyDescent="0.3">
      <c r="AW251041"/>
    </row>
    <row r="251042" spans="49:49" x14ac:dyDescent="0.3">
      <c r="AW251042"/>
    </row>
    <row r="251101" spans="49:49" x14ac:dyDescent="0.3">
      <c r="AW251101"/>
    </row>
    <row r="251102" spans="49:49" x14ac:dyDescent="0.3">
      <c r="AW251102"/>
    </row>
    <row r="251161" spans="49:49" x14ac:dyDescent="0.3">
      <c r="AW251161"/>
    </row>
    <row r="251162" spans="49:49" x14ac:dyDescent="0.3">
      <c r="AW251162"/>
    </row>
    <row r="251221" spans="49:49" x14ac:dyDescent="0.3">
      <c r="AW251221"/>
    </row>
    <row r="251222" spans="49:49" x14ac:dyDescent="0.3">
      <c r="AW251222"/>
    </row>
    <row r="251281" spans="49:49" x14ac:dyDescent="0.3">
      <c r="AW251281"/>
    </row>
    <row r="251282" spans="49:49" x14ac:dyDescent="0.3">
      <c r="AW251282"/>
    </row>
    <row r="251341" spans="49:49" x14ac:dyDescent="0.3">
      <c r="AW251341"/>
    </row>
    <row r="251342" spans="49:49" x14ac:dyDescent="0.3">
      <c r="AW251342"/>
    </row>
    <row r="251401" spans="49:49" x14ac:dyDescent="0.3">
      <c r="AW251401"/>
    </row>
    <row r="251402" spans="49:49" x14ac:dyDescent="0.3">
      <c r="AW251402"/>
    </row>
    <row r="251461" spans="49:49" x14ac:dyDescent="0.3">
      <c r="AW251461"/>
    </row>
    <row r="251462" spans="49:49" x14ac:dyDescent="0.3">
      <c r="AW251462"/>
    </row>
    <row r="251521" spans="49:49" x14ac:dyDescent="0.3">
      <c r="AW251521"/>
    </row>
    <row r="251522" spans="49:49" x14ac:dyDescent="0.3">
      <c r="AW251522"/>
    </row>
    <row r="251581" spans="49:49" x14ac:dyDescent="0.3">
      <c r="AW251581"/>
    </row>
    <row r="251582" spans="49:49" x14ac:dyDescent="0.3">
      <c r="AW251582"/>
    </row>
    <row r="251641" spans="49:49" x14ac:dyDescent="0.3">
      <c r="AW251641"/>
    </row>
    <row r="251642" spans="49:49" x14ac:dyDescent="0.3">
      <c r="AW251642"/>
    </row>
    <row r="251701" spans="49:49" x14ac:dyDescent="0.3">
      <c r="AW251701"/>
    </row>
    <row r="251702" spans="49:49" x14ac:dyDescent="0.3">
      <c r="AW251702"/>
    </row>
    <row r="251761" spans="49:49" x14ac:dyDescent="0.3">
      <c r="AW251761"/>
    </row>
    <row r="251762" spans="49:49" x14ac:dyDescent="0.3">
      <c r="AW251762"/>
    </row>
    <row r="251821" spans="49:49" x14ac:dyDescent="0.3">
      <c r="AW251821"/>
    </row>
    <row r="251822" spans="49:49" x14ac:dyDescent="0.3">
      <c r="AW251822"/>
    </row>
    <row r="251881" spans="49:49" x14ac:dyDescent="0.3">
      <c r="AW251881"/>
    </row>
    <row r="251882" spans="49:49" x14ac:dyDescent="0.3">
      <c r="AW251882"/>
    </row>
    <row r="251941" spans="49:49" x14ac:dyDescent="0.3">
      <c r="AW251941"/>
    </row>
    <row r="251942" spans="49:49" x14ac:dyDescent="0.3">
      <c r="AW251942"/>
    </row>
    <row r="252001" spans="49:49" x14ac:dyDescent="0.3">
      <c r="AW252001"/>
    </row>
    <row r="252002" spans="49:49" x14ac:dyDescent="0.3">
      <c r="AW252002"/>
    </row>
    <row r="252061" spans="49:49" x14ac:dyDescent="0.3">
      <c r="AW252061"/>
    </row>
    <row r="252062" spans="49:49" x14ac:dyDescent="0.3">
      <c r="AW252062"/>
    </row>
    <row r="252121" spans="49:49" x14ac:dyDescent="0.3">
      <c r="AW252121"/>
    </row>
    <row r="252122" spans="49:49" x14ac:dyDescent="0.3">
      <c r="AW252122"/>
    </row>
    <row r="252181" spans="49:49" x14ac:dyDescent="0.3">
      <c r="AW252181"/>
    </row>
    <row r="252182" spans="49:49" x14ac:dyDescent="0.3">
      <c r="AW252182"/>
    </row>
    <row r="252241" spans="49:49" x14ac:dyDescent="0.3">
      <c r="AW252241"/>
    </row>
    <row r="252242" spans="49:49" x14ac:dyDescent="0.3">
      <c r="AW252242"/>
    </row>
    <row r="252301" spans="49:49" x14ac:dyDescent="0.3">
      <c r="AW252301"/>
    </row>
    <row r="252302" spans="49:49" x14ac:dyDescent="0.3">
      <c r="AW252302"/>
    </row>
    <row r="252361" spans="49:49" x14ac:dyDescent="0.3">
      <c r="AW252361"/>
    </row>
    <row r="252362" spans="49:49" x14ac:dyDescent="0.3">
      <c r="AW252362"/>
    </row>
    <row r="252421" spans="49:49" x14ac:dyDescent="0.3">
      <c r="AW252421"/>
    </row>
    <row r="252422" spans="49:49" x14ac:dyDescent="0.3">
      <c r="AW252422"/>
    </row>
    <row r="252481" spans="49:49" x14ac:dyDescent="0.3">
      <c r="AW252481"/>
    </row>
    <row r="252482" spans="49:49" x14ac:dyDescent="0.3">
      <c r="AW252482"/>
    </row>
    <row r="252541" spans="49:49" x14ac:dyDescent="0.3">
      <c r="AW252541"/>
    </row>
    <row r="252542" spans="49:49" x14ac:dyDescent="0.3">
      <c r="AW252542"/>
    </row>
    <row r="252601" spans="49:49" x14ac:dyDescent="0.3">
      <c r="AW252601"/>
    </row>
    <row r="252602" spans="49:49" x14ac:dyDescent="0.3">
      <c r="AW252602"/>
    </row>
    <row r="252661" spans="49:49" x14ac:dyDescent="0.3">
      <c r="AW252661"/>
    </row>
    <row r="252662" spans="49:49" x14ac:dyDescent="0.3">
      <c r="AW252662"/>
    </row>
    <row r="252721" spans="49:49" x14ac:dyDescent="0.3">
      <c r="AW252721"/>
    </row>
    <row r="252722" spans="49:49" x14ac:dyDescent="0.3">
      <c r="AW252722"/>
    </row>
    <row r="252781" spans="49:49" x14ac:dyDescent="0.3">
      <c r="AW252781"/>
    </row>
    <row r="252782" spans="49:49" x14ac:dyDescent="0.3">
      <c r="AW252782"/>
    </row>
    <row r="252841" spans="49:49" x14ac:dyDescent="0.3">
      <c r="AW252841"/>
    </row>
    <row r="252842" spans="49:49" x14ac:dyDescent="0.3">
      <c r="AW252842"/>
    </row>
    <row r="252901" spans="49:49" x14ac:dyDescent="0.3">
      <c r="AW252901"/>
    </row>
    <row r="252902" spans="49:49" x14ac:dyDescent="0.3">
      <c r="AW252902"/>
    </row>
    <row r="252961" spans="49:49" x14ac:dyDescent="0.3">
      <c r="AW252961"/>
    </row>
    <row r="252962" spans="49:49" x14ac:dyDescent="0.3">
      <c r="AW252962"/>
    </row>
    <row r="253021" spans="49:49" x14ac:dyDescent="0.3">
      <c r="AW253021"/>
    </row>
    <row r="253022" spans="49:49" x14ac:dyDescent="0.3">
      <c r="AW253022"/>
    </row>
    <row r="253081" spans="49:49" x14ac:dyDescent="0.3">
      <c r="AW253081"/>
    </row>
    <row r="253082" spans="49:49" x14ac:dyDescent="0.3">
      <c r="AW253082"/>
    </row>
    <row r="253141" spans="49:49" x14ac:dyDescent="0.3">
      <c r="AW253141"/>
    </row>
    <row r="253142" spans="49:49" x14ac:dyDescent="0.3">
      <c r="AW253142"/>
    </row>
    <row r="253201" spans="49:49" x14ac:dyDescent="0.3">
      <c r="AW253201"/>
    </row>
    <row r="253202" spans="49:49" x14ac:dyDescent="0.3">
      <c r="AW253202"/>
    </row>
    <row r="253261" spans="49:49" x14ac:dyDescent="0.3">
      <c r="AW253261"/>
    </row>
    <row r="253262" spans="49:49" x14ac:dyDescent="0.3">
      <c r="AW253262"/>
    </row>
    <row r="253321" spans="49:49" x14ac:dyDescent="0.3">
      <c r="AW253321"/>
    </row>
    <row r="253322" spans="49:49" x14ac:dyDescent="0.3">
      <c r="AW253322"/>
    </row>
    <row r="253381" spans="49:49" x14ac:dyDescent="0.3">
      <c r="AW253381"/>
    </row>
    <row r="253382" spans="49:49" x14ac:dyDescent="0.3">
      <c r="AW253382"/>
    </row>
    <row r="253441" spans="49:49" x14ac:dyDescent="0.3">
      <c r="AW253441"/>
    </row>
    <row r="253442" spans="49:49" x14ac:dyDescent="0.3">
      <c r="AW253442"/>
    </row>
    <row r="253501" spans="49:49" x14ac:dyDescent="0.3">
      <c r="AW253501"/>
    </row>
    <row r="253502" spans="49:49" x14ac:dyDescent="0.3">
      <c r="AW253502"/>
    </row>
    <row r="253561" spans="49:49" x14ac:dyDescent="0.3">
      <c r="AW253561"/>
    </row>
    <row r="253562" spans="49:49" x14ac:dyDescent="0.3">
      <c r="AW253562"/>
    </row>
    <row r="253621" spans="49:49" x14ac:dyDescent="0.3">
      <c r="AW253621"/>
    </row>
    <row r="253622" spans="49:49" x14ac:dyDescent="0.3">
      <c r="AW253622"/>
    </row>
    <row r="253681" spans="49:49" x14ac:dyDescent="0.3">
      <c r="AW253681"/>
    </row>
    <row r="253682" spans="49:49" x14ac:dyDescent="0.3">
      <c r="AW253682"/>
    </row>
    <row r="253741" spans="49:49" x14ac:dyDescent="0.3">
      <c r="AW253741"/>
    </row>
    <row r="253742" spans="49:49" x14ac:dyDescent="0.3">
      <c r="AW253742"/>
    </row>
    <row r="253801" spans="49:49" x14ac:dyDescent="0.3">
      <c r="AW253801"/>
    </row>
    <row r="253802" spans="49:49" x14ac:dyDescent="0.3">
      <c r="AW253802"/>
    </row>
    <row r="253861" spans="49:49" x14ac:dyDescent="0.3">
      <c r="AW253861"/>
    </row>
    <row r="253862" spans="49:49" x14ac:dyDescent="0.3">
      <c r="AW253862"/>
    </row>
    <row r="253921" spans="49:49" x14ac:dyDescent="0.3">
      <c r="AW253921"/>
    </row>
    <row r="253922" spans="49:49" x14ac:dyDescent="0.3">
      <c r="AW253922"/>
    </row>
    <row r="253981" spans="49:49" x14ac:dyDescent="0.3">
      <c r="AW253981"/>
    </row>
    <row r="253982" spans="49:49" x14ac:dyDescent="0.3">
      <c r="AW253982"/>
    </row>
    <row r="254041" spans="49:49" x14ac:dyDescent="0.3">
      <c r="AW254041"/>
    </row>
    <row r="254042" spans="49:49" x14ac:dyDescent="0.3">
      <c r="AW254042"/>
    </row>
    <row r="254101" spans="49:49" x14ac:dyDescent="0.3">
      <c r="AW254101"/>
    </row>
    <row r="254102" spans="49:49" x14ac:dyDescent="0.3">
      <c r="AW254102"/>
    </row>
    <row r="254161" spans="49:49" x14ac:dyDescent="0.3">
      <c r="AW254161"/>
    </row>
    <row r="254162" spans="49:49" x14ac:dyDescent="0.3">
      <c r="AW254162"/>
    </row>
    <row r="254221" spans="49:49" x14ac:dyDescent="0.3">
      <c r="AW254221"/>
    </row>
    <row r="254222" spans="49:49" x14ac:dyDescent="0.3">
      <c r="AW254222"/>
    </row>
    <row r="254281" spans="49:49" x14ac:dyDescent="0.3">
      <c r="AW254281"/>
    </row>
    <row r="254282" spans="49:49" x14ac:dyDescent="0.3">
      <c r="AW254282"/>
    </row>
    <row r="254341" spans="49:49" x14ac:dyDescent="0.3">
      <c r="AW254341"/>
    </row>
    <row r="254342" spans="49:49" x14ac:dyDescent="0.3">
      <c r="AW254342"/>
    </row>
    <row r="254401" spans="49:49" x14ac:dyDescent="0.3">
      <c r="AW254401"/>
    </row>
    <row r="254402" spans="49:49" x14ac:dyDescent="0.3">
      <c r="AW254402"/>
    </row>
    <row r="254461" spans="49:49" x14ac:dyDescent="0.3">
      <c r="AW254461"/>
    </row>
    <row r="254462" spans="49:49" x14ac:dyDescent="0.3">
      <c r="AW254462"/>
    </row>
    <row r="254521" spans="49:49" x14ac:dyDescent="0.3">
      <c r="AW254521"/>
    </row>
    <row r="254522" spans="49:49" x14ac:dyDescent="0.3">
      <c r="AW254522"/>
    </row>
    <row r="254581" spans="49:49" x14ac:dyDescent="0.3">
      <c r="AW254581"/>
    </row>
    <row r="254582" spans="49:49" x14ac:dyDescent="0.3">
      <c r="AW254582"/>
    </row>
    <row r="254641" spans="49:49" x14ac:dyDescent="0.3">
      <c r="AW254641"/>
    </row>
    <row r="254642" spans="49:49" x14ac:dyDescent="0.3">
      <c r="AW254642"/>
    </row>
    <row r="254701" spans="49:49" x14ac:dyDescent="0.3">
      <c r="AW254701"/>
    </row>
    <row r="254702" spans="49:49" x14ac:dyDescent="0.3">
      <c r="AW254702"/>
    </row>
    <row r="254761" spans="49:49" x14ac:dyDescent="0.3">
      <c r="AW254761"/>
    </row>
    <row r="254762" spans="49:49" x14ac:dyDescent="0.3">
      <c r="AW254762"/>
    </row>
    <row r="254821" spans="49:49" x14ac:dyDescent="0.3">
      <c r="AW254821"/>
    </row>
    <row r="254822" spans="49:49" x14ac:dyDescent="0.3">
      <c r="AW254822"/>
    </row>
    <row r="254881" spans="49:49" x14ac:dyDescent="0.3">
      <c r="AW254881"/>
    </row>
    <row r="254882" spans="49:49" x14ac:dyDescent="0.3">
      <c r="AW254882"/>
    </row>
    <row r="254941" spans="49:49" x14ac:dyDescent="0.3">
      <c r="AW254941"/>
    </row>
    <row r="254942" spans="49:49" x14ac:dyDescent="0.3">
      <c r="AW254942"/>
    </row>
    <row r="255001" spans="49:49" x14ac:dyDescent="0.3">
      <c r="AW255001"/>
    </row>
    <row r="255002" spans="49:49" x14ac:dyDescent="0.3">
      <c r="AW255002"/>
    </row>
    <row r="255061" spans="49:49" x14ac:dyDescent="0.3">
      <c r="AW255061"/>
    </row>
    <row r="255062" spans="49:49" x14ac:dyDescent="0.3">
      <c r="AW255062"/>
    </row>
    <row r="255121" spans="49:49" x14ac:dyDescent="0.3">
      <c r="AW255121"/>
    </row>
    <row r="255122" spans="49:49" x14ac:dyDescent="0.3">
      <c r="AW255122"/>
    </row>
    <row r="255181" spans="49:49" x14ac:dyDescent="0.3">
      <c r="AW255181"/>
    </row>
    <row r="255182" spans="49:49" x14ac:dyDescent="0.3">
      <c r="AW255182"/>
    </row>
    <row r="255241" spans="49:49" x14ac:dyDescent="0.3">
      <c r="AW255241"/>
    </row>
    <row r="255242" spans="49:49" x14ac:dyDescent="0.3">
      <c r="AW255242"/>
    </row>
    <row r="255301" spans="49:49" x14ac:dyDescent="0.3">
      <c r="AW255301"/>
    </row>
    <row r="255302" spans="49:49" x14ac:dyDescent="0.3">
      <c r="AW255302"/>
    </row>
    <row r="255361" spans="49:49" x14ac:dyDescent="0.3">
      <c r="AW255361"/>
    </row>
    <row r="255362" spans="49:49" x14ac:dyDescent="0.3">
      <c r="AW255362"/>
    </row>
    <row r="255421" spans="49:49" x14ac:dyDescent="0.3">
      <c r="AW255421"/>
    </row>
    <row r="255422" spans="49:49" x14ac:dyDescent="0.3">
      <c r="AW255422"/>
    </row>
    <row r="255481" spans="49:49" x14ac:dyDescent="0.3">
      <c r="AW255481"/>
    </row>
    <row r="255482" spans="49:49" x14ac:dyDescent="0.3">
      <c r="AW255482"/>
    </row>
    <row r="255541" spans="49:49" x14ac:dyDescent="0.3">
      <c r="AW255541"/>
    </row>
    <row r="255542" spans="49:49" x14ac:dyDescent="0.3">
      <c r="AW255542"/>
    </row>
    <row r="255601" spans="49:49" x14ac:dyDescent="0.3">
      <c r="AW255601"/>
    </row>
    <row r="255602" spans="49:49" x14ac:dyDescent="0.3">
      <c r="AW255602"/>
    </row>
    <row r="255661" spans="49:49" x14ac:dyDescent="0.3">
      <c r="AW255661"/>
    </row>
    <row r="255662" spans="49:49" x14ac:dyDescent="0.3">
      <c r="AW255662"/>
    </row>
    <row r="255721" spans="49:49" x14ac:dyDescent="0.3">
      <c r="AW255721"/>
    </row>
    <row r="255722" spans="49:49" x14ac:dyDescent="0.3">
      <c r="AW255722"/>
    </row>
    <row r="255781" spans="49:49" x14ac:dyDescent="0.3">
      <c r="AW255781"/>
    </row>
    <row r="255782" spans="49:49" x14ac:dyDescent="0.3">
      <c r="AW255782"/>
    </row>
    <row r="255841" spans="49:49" x14ac:dyDescent="0.3">
      <c r="AW255841"/>
    </row>
    <row r="255842" spans="49:49" x14ac:dyDescent="0.3">
      <c r="AW255842"/>
    </row>
    <row r="255901" spans="49:49" x14ac:dyDescent="0.3">
      <c r="AW255901"/>
    </row>
    <row r="255902" spans="49:49" x14ac:dyDescent="0.3">
      <c r="AW255902"/>
    </row>
    <row r="255961" spans="49:49" x14ac:dyDescent="0.3">
      <c r="AW255961"/>
    </row>
    <row r="255962" spans="49:49" x14ac:dyDescent="0.3">
      <c r="AW255962"/>
    </row>
    <row r="256021" spans="49:49" x14ac:dyDescent="0.3">
      <c r="AW256021"/>
    </row>
    <row r="256022" spans="49:49" x14ac:dyDescent="0.3">
      <c r="AW256022"/>
    </row>
    <row r="256081" spans="49:49" x14ac:dyDescent="0.3">
      <c r="AW256081"/>
    </row>
    <row r="256082" spans="49:49" x14ac:dyDescent="0.3">
      <c r="AW256082"/>
    </row>
    <row r="256141" spans="49:49" x14ac:dyDescent="0.3">
      <c r="AW256141"/>
    </row>
    <row r="256142" spans="49:49" x14ac:dyDescent="0.3">
      <c r="AW256142"/>
    </row>
    <row r="256201" spans="49:49" x14ac:dyDescent="0.3">
      <c r="AW256201"/>
    </row>
    <row r="256202" spans="49:49" x14ac:dyDescent="0.3">
      <c r="AW256202"/>
    </row>
    <row r="256261" spans="49:49" x14ac:dyDescent="0.3">
      <c r="AW256261"/>
    </row>
    <row r="256262" spans="49:49" x14ac:dyDescent="0.3">
      <c r="AW256262"/>
    </row>
    <row r="256321" spans="49:49" x14ac:dyDescent="0.3">
      <c r="AW256321"/>
    </row>
    <row r="256322" spans="49:49" x14ac:dyDescent="0.3">
      <c r="AW256322"/>
    </row>
    <row r="256381" spans="49:49" x14ac:dyDescent="0.3">
      <c r="AW256381"/>
    </row>
    <row r="256382" spans="49:49" x14ac:dyDescent="0.3">
      <c r="AW256382"/>
    </row>
    <row r="256441" spans="49:49" x14ac:dyDescent="0.3">
      <c r="AW256441"/>
    </row>
    <row r="256442" spans="49:49" x14ac:dyDescent="0.3">
      <c r="AW256442"/>
    </row>
    <row r="256501" spans="49:49" x14ac:dyDescent="0.3">
      <c r="AW256501"/>
    </row>
    <row r="256502" spans="49:49" x14ac:dyDescent="0.3">
      <c r="AW256502"/>
    </row>
    <row r="256561" spans="49:49" x14ac:dyDescent="0.3">
      <c r="AW256561"/>
    </row>
    <row r="256562" spans="49:49" x14ac:dyDescent="0.3">
      <c r="AW256562"/>
    </row>
    <row r="256621" spans="49:49" x14ac:dyDescent="0.3">
      <c r="AW256621"/>
    </row>
    <row r="256622" spans="49:49" x14ac:dyDescent="0.3">
      <c r="AW256622"/>
    </row>
    <row r="256681" spans="49:49" x14ac:dyDescent="0.3">
      <c r="AW256681"/>
    </row>
    <row r="256682" spans="49:49" x14ac:dyDescent="0.3">
      <c r="AW256682"/>
    </row>
    <row r="256741" spans="49:49" x14ac:dyDescent="0.3">
      <c r="AW256741"/>
    </row>
    <row r="256742" spans="49:49" x14ac:dyDescent="0.3">
      <c r="AW256742"/>
    </row>
    <row r="256801" spans="49:49" x14ac:dyDescent="0.3">
      <c r="AW256801"/>
    </row>
    <row r="256802" spans="49:49" x14ac:dyDescent="0.3">
      <c r="AW256802"/>
    </row>
    <row r="256861" spans="49:49" x14ac:dyDescent="0.3">
      <c r="AW256861"/>
    </row>
    <row r="256862" spans="49:49" x14ac:dyDescent="0.3">
      <c r="AW256862"/>
    </row>
    <row r="256921" spans="49:49" x14ac:dyDescent="0.3">
      <c r="AW256921"/>
    </row>
    <row r="256922" spans="49:49" x14ac:dyDescent="0.3">
      <c r="AW256922"/>
    </row>
    <row r="256981" spans="49:49" x14ac:dyDescent="0.3">
      <c r="AW256981"/>
    </row>
    <row r="256982" spans="49:49" x14ac:dyDescent="0.3">
      <c r="AW256982"/>
    </row>
    <row r="257041" spans="49:49" x14ac:dyDescent="0.3">
      <c r="AW257041"/>
    </row>
    <row r="257042" spans="49:49" x14ac:dyDescent="0.3">
      <c r="AW257042"/>
    </row>
    <row r="257101" spans="49:49" x14ac:dyDescent="0.3">
      <c r="AW257101"/>
    </row>
    <row r="257102" spans="49:49" x14ac:dyDescent="0.3">
      <c r="AW257102"/>
    </row>
    <row r="257161" spans="49:49" x14ac:dyDescent="0.3">
      <c r="AW257161"/>
    </row>
    <row r="257162" spans="49:49" x14ac:dyDescent="0.3">
      <c r="AW257162"/>
    </row>
    <row r="257221" spans="49:49" x14ac:dyDescent="0.3">
      <c r="AW257221"/>
    </row>
    <row r="257222" spans="49:49" x14ac:dyDescent="0.3">
      <c r="AW257222"/>
    </row>
    <row r="257281" spans="49:49" x14ac:dyDescent="0.3">
      <c r="AW257281"/>
    </row>
    <row r="257282" spans="49:49" x14ac:dyDescent="0.3">
      <c r="AW257282"/>
    </row>
    <row r="257341" spans="49:49" x14ac:dyDescent="0.3">
      <c r="AW257341"/>
    </row>
    <row r="257342" spans="49:49" x14ac:dyDescent="0.3">
      <c r="AW257342"/>
    </row>
    <row r="257401" spans="49:49" x14ac:dyDescent="0.3">
      <c r="AW257401"/>
    </row>
    <row r="257402" spans="49:49" x14ac:dyDescent="0.3">
      <c r="AW257402"/>
    </row>
    <row r="257461" spans="49:49" x14ac:dyDescent="0.3">
      <c r="AW257461"/>
    </row>
    <row r="257462" spans="49:49" x14ac:dyDescent="0.3">
      <c r="AW257462"/>
    </row>
    <row r="257521" spans="49:49" x14ac:dyDescent="0.3">
      <c r="AW257521"/>
    </row>
    <row r="257522" spans="49:49" x14ac:dyDescent="0.3">
      <c r="AW257522"/>
    </row>
    <row r="257581" spans="49:49" x14ac:dyDescent="0.3">
      <c r="AW257581"/>
    </row>
    <row r="257582" spans="49:49" x14ac:dyDescent="0.3">
      <c r="AW257582"/>
    </row>
    <row r="257641" spans="49:49" x14ac:dyDescent="0.3">
      <c r="AW257641"/>
    </row>
    <row r="257642" spans="49:49" x14ac:dyDescent="0.3">
      <c r="AW257642"/>
    </row>
    <row r="257701" spans="49:49" x14ac:dyDescent="0.3">
      <c r="AW257701"/>
    </row>
    <row r="257702" spans="49:49" x14ac:dyDescent="0.3">
      <c r="AW257702"/>
    </row>
    <row r="257761" spans="49:49" x14ac:dyDescent="0.3">
      <c r="AW257761"/>
    </row>
    <row r="257762" spans="49:49" x14ac:dyDescent="0.3">
      <c r="AW257762"/>
    </row>
    <row r="257821" spans="49:49" x14ac:dyDescent="0.3">
      <c r="AW257821"/>
    </row>
    <row r="257822" spans="49:49" x14ac:dyDescent="0.3">
      <c r="AW257822"/>
    </row>
    <row r="257881" spans="49:49" x14ac:dyDescent="0.3">
      <c r="AW257881"/>
    </row>
    <row r="257882" spans="49:49" x14ac:dyDescent="0.3">
      <c r="AW257882"/>
    </row>
    <row r="257941" spans="49:49" x14ac:dyDescent="0.3">
      <c r="AW257941"/>
    </row>
    <row r="257942" spans="49:49" x14ac:dyDescent="0.3">
      <c r="AW257942"/>
    </row>
    <row r="258001" spans="49:49" x14ac:dyDescent="0.3">
      <c r="AW258001"/>
    </row>
    <row r="258002" spans="49:49" x14ac:dyDescent="0.3">
      <c r="AW258002"/>
    </row>
    <row r="258061" spans="49:49" x14ac:dyDescent="0.3">
      <c r="AW258061"/>
    </row>
    <row r="258062" spans="49:49" x14ac:dyDescent="0.3">
      <c r="AW258062"/>
    </row>
    <row r="258121" spans="49:49" x14ac:dyDescent="0.3">
      <c r="AW258121"/>
    </row>
    <row r="258122" spans="49:49" x14ac:dyDescent="0.3">
      <c r="AW258122"/>
    </row>
    <row r="258181" spans="49:49" x14ac:dyDescent="0.3">
      <c r="AW258181"/>
    </row>
    <row r="258182" spans="49:49" x14ac:dyDescent="0.3">
      <c r="AW258182"/>
    </row>
    <row r="258241" spans="49:49" x14ac:dyDescent="0.3">
      <c r="AW258241"/>
    </row>
    <row r="258242" spans="49:49" x14ac:dyDescent="0.3">
      <c r="AW258242"/>
    </row>
    <row r="258301" spans="49:49" x14ac:dyDescent="0.3">
      <c r="AW258301"/>
    </row>
    <row r="258302" spans="49:49" x14ac:dyDescent="0.3">
      <c r="AW258302"/>
    </row>
    <row r="258361" spans="49:49" x14ac:dyDescent="0.3">
      <c r="AW258361"/>
    </row>
    <row r="258362" spans="49:49" x14ac:dyDescent="0.3">
      <c r="AW258362"/>
    </row>
    <row r="258421" spans="49:49" x14ac:dyDescent="0.3">
      <c r="AW258421"/>
    </row>
    <row r="258422" spans="49:49" x14ac:dyDescent="0.3">
      <c r="AW258422"/>
    </row>
    <row r="258481" spans="49:49" x14ac:dyDescent="0.3">
      <c r="AW258481"/>
    </row>
    <row r="258482" spans="49:49" x14ac:dyDescent="0.3">
      <c r="AW258482"/>
    </row>
    <row r="258541" spans="49:49" x14ac:dyDescent="0.3">
      <c r="AW258541"/>
    </row>
    <row r="258542" spans="49:49" x14ac:dyDescent="0.3">
      <c r="AW258542"/>
    </row>
    <row r="258601" spans="49:49" x14ac:dyDescent="0.3">
      <c r="AW258601"/>
    </row>
    <row r="258602" spans="49:49" x14ac:dyDescent="0.3">
      <c r="AW258602"/>
    </row>
    <row r="258661" spans="49:49" x14ac:dyDescent="0.3">
      <c r="AW258661"/>
    </row>
    <row r="258662" spans="49:49" x14ac:dyDescent="0.3">
      <c r="AW258662"/>
    </row>
    <row r="258721" spans="49:49" x14ac:dyDescent="0.3">
      <c r="AW258721"/>
    </row>
    <row r="258722" spans="49:49" x14ac:dyDescent="0.3">
      <c r="AW258722"/>
    </row>
    <row r="258781" spans="49:49" x14ac:dyDescent="0.3">
      <c r="AW258781"/>
    </row>
    <row r="258782" spans="49:49" x14ac:dyDescent="0.3">
      <c r="AW258782"/>
    </row>
    <row r="258841" spans="49:49" x14ac:dyDescent="0.3">
      <c r="AW258841"/>
    </row>
    <row r="258842" spans="49:49" x14ac:dyDescent="0.3">
      <c r="AW258842"/>
    </row>
    <row r="258901" spans="49:49" x14ac:dyDescent="0.3">
      <c r="AW258901"/>
    </row>
    <row r="258902" spans="49:49" x14ac:dyDescent="0.3">
      <c r="AW258902"/>
    </row>
    <row r="258961" spans="49:49" x14ac:dyDescent="0.3">
      <c r="AW258961"/>
    </row>
    <row r="258962" spans="49:49" x14ac:dyDescent="0.3">
      <c r="AW258962"/>
    </row>
    <row r="259021" spans="49:49" x14ac:dyDescent="0.3">
      <c r="AW259021"/>
    </row>
    <row r="259022" spans="49:49" x14ac:dyDescent="0.3">
      <c r="AW259022"/>
    </row>
    <row r="259081" spans="49:49" x14ac:dyDescent="0.3">
      <c r="AW259081"/>
    </row>
    <row r="259082" spans="49:49" x14ac:dyDescent="0.3">
      <c r="AW259082"/>
    </row>
    <row r="259141" spans="49:49" x14ac:dyDescent="0.3">
      <c r="AW259141"/>
    </row>
    <row r="259142" spans="49:49" x14ac:dyDescent="0.3">
      <c r="AW259142"/>
    </row>
    <row r="259201" spans="49:49" x14ac:dyDescent="0.3">
      <c r="AW259201"/>
    </row>
    <row r="259202" spans="49:49" x14ac:dyDescent="0.3">
      <c r="AW259202"/>
    </row>
    <row r="259261" spans="49:49" x14ac:dyDescent="0.3">
      <c r="AW259261"/>
    </row>
    <row r="259262" spans="49:49" x14ac:dyDescent="0.3">
      <c r="AW259262"/>
    </row>
    <row r="259321" spans="49:49" x14ac:dyDescent="0.3">
      <c r="AW259321"/>
    </row>
    <row r="259322" spans="49:49" x14ac:dyDescent="0.3">
      <c r="AW259322"/>
    </row>
    <row r="259381" spans="49:49" x14ac:dyDescent="0.3">
      <c r="AW259381"/>
    </row>
    <row r="259382" spans="49:49" x14ac:dyDescent="0.3">
      <c r="AW259382"/>
    </row>
    <row r="259441" spans="49:49" x14ac:dyDescent="0.3">
      <c r="AW259441"/>
    </row>
    <row r="259442" spans="49:49" x14ac:dyDescent="0.3">
      <c r="AW259442"/>
    </row>
    <row r="259501" spans="49:49" x14ac:dyDescent="0.3">
      <c r="AW259501"/>
    </row>
    <row r="259502" spans="49:49" x14ac:dyDescent="0.3">
      <c r="AW259502"/>
    </row>
    <row r="259561" spans="49:49" x14ac:dyDescent="0.3">
      <c r="AW259561"/>
    </row>
    <row r="259562" spans="49:49" x14ac:dyDescent="0.3">
      <c r="AW259562"/>
    </row>
    <row r="259621" spans="49:49" x14ac:dyDescent="0.3">
      <c r="AW259621"/>
    </row>
    <row r="259622" spans="49:49" x14ac:dyDescent="0.3">
      <c r="AW259622"/>
    </row>
    <row r="259681" spans="49:49" x14ac:dyDescent="0.3">
      <c r="AW259681"/>
    </row>
    <row r="259682" spans="49:49" x14ac:dyDescent="0.3">
      <c r="AW259682"/>
    </row>
    <row r="259741" spans="49:49" x14ac:dyDescent="0.3">
      <c r="AW259741"/>
    </row>
    <row r="259742" spans="49:49" x14ac:dyDescent="0.3">
      <c r="AW259742"/>
    </row>
    <row r="259801" spans="49:49" x14ac:dyDescent="0.3">
      <c r="AW259801"/>
    </row>
    <row r="259802" spans="49:49" x14ac:dyDescent="0.3">
      <c r="AW259802"/>
    </row>
    <row r="259861" spans="49:49" x14ac:dyDescent="0.3">
      <c r="AW259861"/>
    </row>
    <row r="259862" spans="49:49" x14ac:dyDescent="0.3">
      <c r="AW259862"/>
    </row>
    <row r="259921" spans="49:49" x14ac:dyDescent="0.3">
      <c r="AW259921"/>
    </row>
    <row r="259922" spans="49:49" x14ac:dyDescent="0.3">
      <c r="AW259922"/>
    </row>
    <row r="259981" spans="49:49" x14ac:dyDescent="0.3">
      <c r="AW259981"/>
    </row>
    <row r="259982" spans="49:49" x14ac:dyDescent="0.3">
      <c r="AW259982"/>
    </row>
    <row r="260041" spans="49:49" x14ac:dyDescent="0.3">
      <c r="AW260041"/>
    </row>
    <row r="260042" spans="49:49" x14ac:dyDescent="0.3">
      <c r="AW260042"/>
    </row>
    <row r="260101" spans="49:49" x14ac:dyDescent="0.3">
      <c r="AW260101"/>
    </row>
    <row r="260102" spans="49:49" x14ac:dyDescent="0.3">
      <c r="AW260102"/>
    </row>
    <row r="260161" spans="49:49" x14ac:dyDescent="0.3">
      <c r="AW260161"/>
    </row>
    <row r="260162" spans="49:49" x14ac:dyDescent="0.3">
      <c r="AW260162"/>
    </row>
    <row r="260221" spans="49:49" x14ac:dyDescent="0.3">
      <c r="AW260221"/>
    </row>
    <row r="260222" spans="49:49" x14ac:dyDescent="0.3">
      <c r="AW260222"/>
    </row>
    <row r="260281" spans="49:49" x14ac:dyDescent="0.3">
      <c r="AW260281"/>
    </row>
    <row r="260282" spans="49:49" x14ac:dyDescent="0.3">
      <c r="AW260282"/>
    </row>
    <row r="260341" spans="49:49" x14ac:dyDescent="0.3">
      <c r="AW260341"/>
    </row>
    <row r="260342" spans="49:49" x14ac:dyDescent="0.3">
      <c r="AW260342"/>
    </row>
    <row r="260401" spans="49:49" x14ac:dyDescent="0.3">
      <c r="AW260401"/>
    </row>
    <row r="260402" spans="49:49" x14ac:dyDescent="0.3">
      <c r="AW260402"/>
    </row>
    <row r="260461" spans="49:49" x14ac:dyDescent="0.3">
      <c r="AW260461"/>
    </row>
    <row r="260462" spans="49:49" x14ac:dyDescent="0.3">
      <c r="AW260462"/>
    </row>
    <row r="260521" spans="49:49" x14ac:dyDescent="0.3">
      <c r="AW260521"/>
    </row>
    <row r="260522" spans="49:49" x14ac:dyDescent="0.3">
      <c r="AW260522"/>
    </row>
    <row r="260581" spans="49:49" x14ac:dyDescent="0.3">
      <c r="AW260581"/>
    </row>
    <row r="260582" spans="49:49" x14ac:dyDescent="0.3">
      <c r="AW260582"/>
    </row>
    <row r="260641" spans="49:49" x14ac:dyDescent="0.3">
      <c r="AW260641"/>
    </row>
    <row r="260642" spans="49:49" x14ac:dyDescent="0.3">
      <c r="AW260642"/>
    </row>
    <row r="260701" spans="49:49" x14ac:dyDescent="0.3">
      <c r="AW260701"/>
    </row>
    <row r="260702" spans="49:49" x14ac:dyDescent="0.3">
      <c r="AW260702"/>
    </row>
    <row r="260761" spans="49:49" x14ac:dyDescent="0.3">
      <c r="AW260761"/>
    </row>
    <row r="260762" spans="49:49" x14ac:dyDescent="0.3">
      <c r="AW260762"/>
    </row>
    <row r="260821" spans="49:49" x14ac:dyDescent="0.3">
      <c r="AW260821"/>
    </row>
    <row r="260822" spans="49:49" x14ac:dyDescent="0.3">
      <c r="AW260822"/>
    </row>
    <row r="260881" spans="49:49" x14ac:dyDescent="0.3">
      <c r="AW260881"/>
    </row>
    <row r="260882" spans="49:49" x14ac:dyDescent="0.3">
      <c r="AW260882"/>
    </row>
    <row r="260941" spans="49:49" x14ac:dyDescent="0.3">
      <c r="AW260941"/>
    </row>
    <row r="260942" spans="49:49" x14ac:dyDescent="0.3">
      <c r="AW260942"/>
    </row>
    <row r="261001" spans="49:49" x14ac:dyDescent="0.3">
      <c r="AW261001"/>
    </row>
    <row r="261002" spans="49:49" x14ac:dyDescent="0.3">
      <c r="AW261002"/>
    </row>
    <row r="261061" spans="49:49" x14ac:dyDescent="0.3">
      <c r="AW261061"/>
    </row>
    <row r="261062" spans="49:49" x14ac:dyDescent="0.3">
      <c r="AW261062"/>
    </row>
    <row r="261121" spans="49:49" x14ac:dyDescent="0.3">
      <c r="AW261121"/>
    </row>
    <row r="261122" spans="49:49" x14ac:dyDescent="0.3">
      <c r="AW261122"/>
    </row>
    <row r="261181" spans="49:49" x14ac:dyDescent="0.3">
      <c r="AW261181"/>
    </row>
    <row r="261182" spans="49:49" x14ac:dyDescent="0.3">
      <c r="AW261182"/>
    </row>
    <row r="261241" spans="49:49" x14ac:dyDescent="0.3">
      <c r="AW261241"/>
    </row>
    <row r="261242" spans="49:49" x14ac:dyDescent="0.3">
      <c r="AW261242"/>
    </row>
    <row r="261301" spans="49:49" x14ac:dyDescent="0.3">
      <c r="AW261301"/>
    </row>
    <row r="261302" spans="49:49" x14ac:dyDescent="0.3">
      <c r="AW261302"/>
    </row>
    <row r="261361" spans="49:49" x14ac:dyDescent="0.3">
      <c r="AW261361"/>
    </row>
    <row r="261362" spans="49:49" x14ac:dyDescent="0.3">
      <c r="AW261362"/>
    </row>
    <row r="261421" spans="49:49" x14ac:dyDescent="0.3">
      <c r="AW261421"/>
    </row>
    <row r="261422" spans="49:49" x14ac:dyDescent="0.3">
      <c r="AW261422"/>
    </row>
    <row r="261481" spans="49:49" x14ac:dyDescent="0.3">
      <c r="AW261481"/>
    </row>
    <row r="261482" spans="49:49" x14ac:dyDescent="0.3">
      <c r="AW261482"/>
    </row>
    <row r="261541" spans="49:49" x14ac:dyDescent="0.3">
      <c r="AW261541"/>
    </row>
    <row r="261542" spans="49:49" x14ac:dyDescent="0.3">
      <c r="AW261542"/>
    </row>
    <row r="261601" spans="49:49" x14ac:dyDescent="0.3">
      <c r="AW261601"/>
    </row>
    <row r="261602" spans="49:49" x14ac:dyDescent="0.3">
      <c r="AW261602"/>
    </row>
    <row r="261661" spans="49:49" x14ac:dyDescent="0.3">
      <c r="AW261661"/>
    </row>
    <row r="261662" spans="49:49" x14ac:dyDescent="0.3">
      <c r="AW261662"/>
    </row>
    <row r="261721" spans="49:49" x14ac:dyDescent="0.3">
      <c r="AW261721"/>
    </row>
    <row r="261722" spans="49:49" x14ac:dyDescent="0.3">
      <c r="AW261722"/>
    </row>
    <row r="261781" spans="49:49" x14ac:dyDescent="0.3">
      <c r="AW261781"/>
    </row>
    <row r="261782" spans="49:49" x14ac:dyDescent="0.3">
      <c r="AW261782"/>
    </row>
    <row r="261841" spans="49:49" x14ac:dyDescent="0.3">
      <c r="AW261841"/>
    </row>
    <row r="261842" spans="49:49" x14ac:dyDescent="0.3">
      <c r="AW261842"/>
    </row>
    <row r="261901" spans="49:49" x14ac:dyDescent="0.3">
      <c r="AW261901"/>
    </row>
    <row r="261902" spans="49:49" x14ac:dyDescent="0.3">
      <c r="AW261902"/>
    </row>
    <row r="261961" spans="49:49" x14ac:dyDescent="0.3">
      <c r="AW261961"/>
    </row>
    <row r="261962" spans="49:49" x14ac:dyDescent="0.3">
      <c r="AW261962"/>
    </row>
    <row r="262021" spans="49:49" x14ac:dyDescent="0.3">
      <c r="AW262021"/>
    </row>
    <row r="262022" spans="49:49" x14ac:dyDescent="0.3">
      <c r="AW262022"/>
    </row>
    <row r="262081" spans="49:49" x14ac:dyDescent="0.3">
      <c r="AW262081"/>
    </row>
    <row r="262082" spans="49:49" x14ac:dyDescent="0.3">
      <c r="AW262082"/>
    </row>
    <row r="262141" spans="49:49" x14ac:dyDescent="0.3">
      <c r="AW262141"/>
    </row>
    <row r="262142" spans="49:49" x14ac:dyDescent="0.3">
      <c r="AW262142"/>
    </row>
    <row r="262201" spans="49:49" x14ac:dyDescent="0.3">
      <c r="AW262201"/>
    </row>
    <row r="262202" spans="49:49" x14ac:dyDescent="0.3">
      <c r="AW262202"/>
    </row>
    <row r="262261" spans="49:49" x14ac:dyDescent="0.3">
      <c r="AW262261"/>
    </row>
    <row r="262262" spans="49:49" x14ac:dyDescent="0.3">
      <c r="AW262262"/>
    </row>
    <row r="262321" spans="49:49" x14ac:dyDescent="0.3">
      <c r="AW262321"/>
    </row>
    <row r="262322" spans="49:49" x14ac:dyDescent="0.3">
      <c r="AW262322"/>
    </row>
    <row r="262381" spans="49:49" x14ac:dyDescent="0.3">
      <c r="AW262381"/>
    </row>
    <row r="262382" spans="49:49" x14ac:dyDescent="0.3">
      <c r="AW262382"/>
    </row>
    <row r="262441" spans="49:49" x14ac:dyDescent="0.3">
      <c r="AW262441"/>
    </row>
    <row r="262442" spans="49:49" x14ac:dyDescent="0.3">
      <c r="AW262442"/>
    </row>
    <row r="262501" spans="49:49" x14ac:dyDescent="0.3">
      <c r="AW262501"/>
    </row>
    <row r="262502" spans="49:49" x14ac:dyDescent="0.3">
      <c r="AW262502"/>
    </row>
    <row r="262561" spans="49:49" x14ac:dyDescent="0.3">
      <c r="AW262561"/>
    </row>
    <row r="262562" spans="49:49" x14ac:dyDescent="0.3">
      <c r="AW262562"/>
    </row>
    <row r="262621" spans="49:49" x14ac:dyDescent="0.3">
      <c r="AW262621"/>
    </row>
    <row r="262622" spans="49:49" x14ac:dyDescent="0.3">
      <c r="AW262622"/>
    </row>
    <row r="262681" spans="49:49" x14ac:dyDescent="0.3">
      <c r="AW262681"/>
    </row>
    <row r="262682" spans="49:49" x14ac:dyDescent="0.3">
      <c r="AW262682"/>
    </row>
    <row r="262741" spans="49:49" x14ac:dyDescent="0.3">
      <c r="AW262741"/>
    </row>
    <row r="262742" spans="49:49" x14ac:dyDescent="0.3">
      <c r="AW262742"/>
    </row>
    <row r="262801" spans="49:49" x14ac:dyDescent="0.3">
      <c r="AW262801"/>
    </row>
    <row r="262802" spans="49:49" x14ac:dyDescent="0.3">
      <c r="AW262802"/>
    </row>
    <row r="262861" spans="49:49" x14ac:dyDescent="0.3">
      <c r="AW262861"/>
    </row>
    <row r="262862" spans="49:49" x14ac:dyDescent="0.3">
      <c r="AW262862"/>
    </row>
    <row r="262921" spans="49:49" x14ac:dyDescent="0.3">
      <c r="AW262921"/>
    </row>
    <row r="262922" spans="49:49" x14ac:dyDescent="0.3">
      <c r="AW262922"/>
    </row>
    <row r="262981" spans="49:49" x14ac:dyDescent="0.3">
      <c r="AW262981"/>
    </row>
    <row r="262982" spans="49:49" x14ac:dyDescent="0.3">
      <c r="AW262982"/>
    </row>
    <row r="263041" spans="49:49" x14ac:dyDescent="0.3">
      <c r="AW263041"/>
    </row>
    <row r="263042" spans="49:49" x14ac:dyDescent="0.3">
      <c r="AW263042"/>
    </row>
    <row r="263101" spans="49:49" x14ac:dyDescent="0.3">
      <c r="AW263101"/>
    </row>
    <row r="263102" spans="49:49" x14ac:dyDescent="0.3">
      <c r="AW263102"/>
    </row>
    <row r="263161" spans="49:49" x14ac:dyDescent="0.3">
      <c r="AW263161"/>
    </row>
    <row r="263162" spans="49:49" x14ac:dyDescent="0.3">
      <c r="AW263162"/>
    </row>
    <row r="263221" spans="49:49" x14ac:dyDescent="0.3">
      <c r="AW263221"/>
    </row>
    <row r="263222" spans="49:49" x14ac:dyDescent="0.3">
      <c r="AW263222"/>
    </row>
    <row r="263281" spans="49:49" x14ac:dyDescent="0.3">
      <c r="AW263281"/>
    </row>
    <row r="263282" spans="49:49" x14ac:dyDescent="0.3">
      <c r="AW263282"/>
    </row>
    <row r="263341" spans="49:49" x14ac:dyDescent="0.3">
      <c r="AW263341"/>
    </row>
    <row r="263342" spans="49:49" x14ac:dyDescent="0.3">
      <c r="AW263342"/>
    </row>
    <row r="263401" spans="49:49" x14ac:dyDescent="0.3">
      <c r="AW263401"/>
    </row>
    <row r="263402" spans="49:49" x14ac:dyDescent="0.3">
      <c r="AW263402"/>
    </row>
    <row r="263461" spans="49:49" x14ac:dyDescent="0.3">
      <c r="AW263461"/>
    </row>
    <row r="263462" spans="49:49" x14ac:dyDescent="0.3">
      <c r="AW263462"/>
    </row>
    <row r="263521" spans="49:49" x14ac:dyDescent="0.3">
      <c r="AW263521"/>
    </row>
    <row r="263522" spans="49:49" x14ac:dyDescent="0.3">
      <c r="AW263522"/>
    </row>
    <row r="263581" spans="49:49" x14ac:dyDescent="0.3">
      <c r="AW263581"/>
    </row>
    <row r="263582" spans="49:49" x14ac:dyDescent="0.3">
      <c r="AW263582"/>
    </row>
    <row r="263641" spans="49:49" x14ac:dyDescent="0.3">
      <c r="AW263641"/>
    </row>
    <row r="263642" spans="49:49" x14ac:dyDescent="0.3">
      <c r="AW263642"/>
    </row>
    <row r="263701" spans="49:49" x14ac:dyDescent="0.3">
      <c r="AW263701"/>
    </row>
    <row r="263702" spans="49:49" x14ac:dyDescent="0.3">
      <c r="AW263702"/>
    </row>
    <row r="263761" spans="49:49" x14ac:dyDescent="0.3">
      <c r="AW263761"/>
    </row>
    <row r="263762" spans="49:49" x14ac:dyDescent="0.3">
      <c r="AW263762"/>
    </row>
    <row r="263821" spans="49:49" x14ac:dyDescent="0.3">
      <c r="AW263821"/>
    </row>
    <row r="263822" spans="49:49" x14ac:dyDescent="0.3">
      <c r="AW263822"/>
    </row>
    <row r="263881" spans="49:49" x14ac:dyDescent="0.3">
      <c r="AW263881"/>
    </row>
    <row r="263882" spans="49:49" x14ac:dyDescent="0.3">
      <c r="AW263882"/>
    </row>
    <row r="263941" spans="49:49" x14ac:dyDescent="0.3">
      <c r="AW263941"/>
    </row>
    <row r="263942" spans="49:49" x14ac:dyDescent="0.3">
      <c r="AW263942"/>
    </row>
    <row r="264001" spans="49:49" x14ac:dyDescent="0.3">
      <c r="AW264001"/>
    </row>
    <row r="264002" spans="49:49" x14ac:dyDescent="0.3">
      <c r="AW264002"/>
    </row>
    <row r="264061" spans="49:49" x14ac:dyDescent="0.3">
      <c r="AW264061"/>
    </row>
    <row r="264062" spans="49:49" x14ac:dyDescent="0.3">
      <c r="AW264062"/>
    </row>
    <row r="264121" spans="49:49" x14ac:dyDescent="0.3">
      <c r="AW264121"/>
    </row>
    <row r="264122" spans="49:49" x14ac:dyDescent="0.3">
      <c r="AW264122"/>
    </row>
    <row r="264181" spans="49:49" x14ac:dyDescent="0.3">
      <c r="AW264181"/>
    </row>
    <row r="264182" spans="49:49" x14ac:dyDescent="0.3">
      <c r="AW264182"/>
    </row>
    <row r="264241" spans="49:49" x14ac:dyDescent="0.3">
      <c r="AW264241"/>
    </row>
    <row r="264242" spans="49:49" x14ac:dyDescent="0.3">
      <c r="AW264242"/>
    </row>
    <row r="264301" spans="49:49" x14ac:dyDescent="0.3">
      <c r="AW264301"/>
    </row>
    <row r="264302" spans="49:49" x14ac:dyDescent="0.3">
      <c r="AW264302"/>
    </row>
    <row r="264361" spans="49:49" x14ac:dyDescent="0.3">
      <c r="AW264361"/>
    </row>
    <row r="264362" spans="49:49" x14ac:dyDescent="0.3">
      <c r="AW264362"/>
    </row>
    <row r="264421" spans="49:49" x14ac:dyDescent="0.3">
      <c r="AW264421"/>
    </row>
    <row r="264422" spans="49:49" x14ac:dyDescent="0.3">
      <c r="AW264422"/>
    </row>
    <row r="264481" spans="49:49" x14ac:dyDescent="0.3">
      <c r="AW264481"/>
    </row>
    <row r="264482" spans="49:49" x14ac:dyDescent="0.3">
      <c r="AW264482"/>
    </row>
    <row r="264541" spans="49:49" x14ac:dyDescent="0.3">
      <c r="AW264541"/>
    </row>
    <row r="264542" spans="49:49" x14ac:dyDescent="0.3">
      <c r="AW264542"/>
    </row>
    <row r="264601" spans="49:49" x14ac:dyDescent="0.3">
      <c r="AW264601"/>
    </row>
    <row r="264602" spans="49:49" x14ac:dyDescent="0.3">
      <c r="AW264602"/>
    </row>
    <row r="264661" spans="49:49" x14ac:dyDescent="0.3">
      <c r="AW264661"/>
    </row>
    <row r="264662" spans="49:49" x14ac:dyDescent="0.3">
      <c r="AW264662"/>
    </row>
    <row r="264721" spans="49:49" x14ac:dyDescent="0.3">
      <c r="AW264721"/>
    </row>
    <row r="264722" spans="49:49" x14ac:dyDescent="0.3">
      <c r="AW264722"/>
    </row>
    <row r="264781" spans="49:49" x14ac:dyDescent="0.3">
      <c r="AW264781"/>
    </row>
    <row r="264782" spans="49:49" x14ac:dyDescent="0.3">
      <c r="AW264782"/>
    </row>
    <row r="264841" spans="49:49" x14ac:dyDescent="0.3">
      <c r="AW264841"/>
    </row>
    <row r="264842" spans="49:49" x14ac:dyDescent="0.3">
      <c r="AW264842"/>
    </row>
    <row r="264901" spans="49:49" x14ac:dyDescent="0.3">
      <c r="AW264901"/>
    </row>
    <row r="264902" spans="49:49" x14ac:dyDescent="0.3">
      <c r="AW264902"/>
    </row>
    <row r="264961" spans="49:49" x14ac:dyDescent="0.3">
      <c r="AW264961"/>
    </row>
    <row r="264962" spans="49:49" x14ac:dyDescent="0.3">
      <c r="AW264962"/>
    </row>
    <row r="265021" spans="49:49" x14ac:dyDescent="0.3">
      <c r="AW265021"/>
    </row>
    <row r="265022" spans="49:49" x14ac:dyDescent="0.3">
      <c r="AW265022"/>
    </row>
    <row r="265081" spans="49:49" x14ac:dyDescent="0.3">
      <c r="AW265081"/>
    </row>
    <row r="265082" spans="49:49" x14ac:dyDescent="0.3">
      <c r="AW265082"/>
    </row>
    <row r="265141" spans="49:49" x14ac:dyDescent="0.3">
      <c r="AW265141"/>
    </row>
    <row r="265142" spans="49:49" x14ac:dyDescent="0.3">
      <c r="AW265142"/>
    </row>
    <row r="265201" spans="49:49" x14ac:dyDescent="0.3">
      <c r="AW265201"/>
    </row>
    <row r="265202" spans="49:49" x14ac:dyDescent="0.3">
      <c r="AW265202"/>
    </row>
    <row r="265261" spans="49:49" x14ac:dyDescent="0.3">
      <c r="AW265261"/>
    </row>
    <row r="265262" spans="49:49" x14ac:dyDescent="0.3">
      <c r="AW265262"/>
    </row>
    <row r="265321" spans="49:49" x14ac:dyDescent="0.3">
      <c r="AW265321"/>
    </row>
    <row r="265322" spans="49:49" x14ac:dyDescent="0.3">
      <c r="AW265322"/>
    </row>
    <row r="265381" spans="49:49" x14ac:dyDescent="0.3">
      <c r="AW265381"/>
    </row>
    <row r="265382" spans="49:49" x14ac:dyDescent="0.3">
      <c r="AW265382"/>
    </row>
    <row r="265441" spans="49:49" x14ac:dyDescent="0.3">
      <c r="AW265441"/>
    </row>
    <row r="265442" spans="49:49" x14ac:dyDescent="0.3">
      <c r="AW265442"/>
    </row>
    <row r="265501" spans="49:49" x14ac:dyDescent="0.3">
      <c r="AW265501"/>
    </row>
    <row r="265502" spans="49:49" x14ac:dyDescent="0.3">
      <c r="AW265502"/>
    </row>
    <row r="265561" spans="49:49" x14ac:dyDescent="0.3">
      <c r="AW265561"/>
    </row>
    <row r="265562" spans="49:49" x14ac:dyDescent="0.3">
      <c r="AW265562"/>
    </row>
    <row r="265621" spans="49:49" x14ac:dyDescent="0.3">
      <c r="AW265621"/>
    </row>
    <row r="265622" spans="49:49" x14ac:dyDescent="0.3">
      <c r="AW265622"/>
    </row>
    <row r="265681" spans="49:49" x14ac:dyDescent="0.3">
      <c r="AW265681"/>
    </row>
    <row r="265682" spans="49:49" x14ac:dyDescent="0.3">
      <c r="AW265682"/>
    </row>
    <row r="265741" spans="49:49" x14ac:dyDescent="0.3">
      <c r="AW265741"/>
    </row>
    <row r="265742" spans="49:49" x14ac:dyDescent="0.3">
      <c r="AW265742"/>
    </row>
    <row r="265801" spans="49:49" x14ac:dyDescent="0.3">
      <c r="AW265801"/>
    </row>
    <row r="265802" spans="49:49" x14ac:dyDescent="0.3">
      <c r="AW265802"/>
    </row>
    <row r="265861" spans="49:49" x14ac:dyDescent="0.3">
      <c r="AW265861"/>
    </row>
    <row r="265862" spans="49:49" x14ac:dyDescent="0.3">
      <c r="AW265862"/>
    </row>
    <row r="265921" spans="49:49" x14ac:dyDescent="0.3">
      <c r="AW265921"/>
    </row>
    <row r="265922" spans="49:49" x14ac:dyDescent="0.3">
      <c r="AW265922"/>
    </row>
    <row r="265981" spans="49:49" x14ac:dyDescent="0.3">
      <c r="AW265981"/>
    </row>
    <row r="265982" spans="49:49" x14ac:dyDescent="0.3">
      <c r="AW265982"/>
    </row>
    <row r="266041" spans="49:49" x14ac:dyDescent="0.3">
      <c r="AW266041"/>
    </row>
    <row r="266042" spans="49:49" x14ac:dyDescent="0.3">
      <c r="AW266042"/>
    </row>
    <row r="266101" spans="49:49" x14ac:dyDescent="0.3">
      <c r="AW266101"/>
    </row>
    <row r="266102" spans="49:49" x14ac:dyDescent="0.3">
      <c r="AW266102"/>
    </row>
    <row r="266161" spans="49:49" x14ac:dyDescent="0.3">
      <c r="AW266161"/>
    </row>
    <row r="266162" spans="49:49" x14ac:dyDescent="0.3">
      <c r="AW266162"/>
    </row>
    <row r="266221" spans="49:49" x14ac:dyDescent="0.3">
      <c r="AW266221"/>
    </row>
    <row r="266222" spans="49:49" x14ac:dyDescent="0.3">
      <c r="AW266222"/>
    </row>
    <row r="266281" spans="49:49" x14ac:dyDescent="0.3">
      <c r="AW266281"/>
    </row>
    <row r="266282" spans="49:49" x14ac:dyDescent="0.3">
      <c r="AW266282"/>
    </row>
    <row r="266341" spans="49:49" x14ac:dyDescent="0.3">
      <c r="AW266341"/>
    </row>
    <row r="266342" spans="49:49" x14ac:dyDescent="0.3">
      <c r="AW266342"/>
    </row>
    <row r="266401" spans="49:49" x14ac:dyDescent="0.3">
      <c r="AW266401"/>
    </row>
    <row r="266402" spans="49:49" x14ac:dyDescent="0.3">
      <c r="AW266402"/>
    </row>
    <row r="266461" spans="49:49" x14ac:dyDescent="0.3">
      <c r="AW266461"/>
    </row>
    <row r="266462" spans="49:49" x14ac:dyDescent="0.3">
      <c r="AW266462"/>
    </row>
    <row r="266521" spans="49:49" x14ac:dyDescent="0.3">
      <c r="AW266521"/>
    </row>
    <row r="266522" spans="49:49" x14ac:dyDescent="0.3">
      <c r="AW266522"/>
    </row>
    <row r="266581" spans="49:49" x14ac:dyDescent="0.3">
      <c r="AW266581"/>
    </row>
    <row r="266582" spans="49:49" x14ac:dyDescent="0.3">
      <c r="AW266582"/>
    </row>
    <row r="266641" spans="49:49" x14ac:dyDescent="0.3">
      <c r="AW266641"/>
    </row>
    <row r="266642" spans="49:49" x14ac:dyDescent="0.3">
      <c r="AW266642"/>
    </row>
    <row r="266701" spans="49:49" x14ac:dyDescent="0.3">
      <c r="AW266701"/>
    </row>
    <row r="266702" spans="49:49" x14ac:dyDescent="0.3">
      <c r="AW266702"/>
    </row>
    <row r="266761" spans="49:49" x14ac:dyDescent="0.3">
      <c r="AW266761"/>
    </row>
    <row r="266762" spans="49:49" x14ac:dyDescent="0.3">
      <c r="AW266762"/>
    </row>
    <row r="266821" spans="49:49" x14ac:dyDescent="0.3">
      <c r="AW266821"/>
    </row>
    <row r="266822" spans="49:49" x14ac:dyDescent="0.3">
      <c r="AW266822"/>
    </row>
    <row r="266881" spans="49:49" x14ac:dyDescent="0.3">
      <c r="AW266881"/>
    </row>
    <row r="266882" spans="49:49" x14ac:dyDescent="0.3">
      <c r="AW266882"/>
    </row>
    <row r="266941" spans="49:49" x14ac:dyDescent="0.3">
      <c r="AW266941"/>
    </row>
    <row r="266942" spans="49:49" x14ac:dyDescent="0.3">
      <c r="AW266942"/>
    </row>
    <row r="267001" spans="49:49" x14ac:dyDescent="0.3">
      <c r="AW267001"/>
    </row>
    <row r="267002" spans="49:49" x14ac:dyDescent="0.3">
      <c r="AW267002"/>
    </row>
    <row r="267061" spans="49:49" x14ac:dyDescent="0.3">
      <c r="AW267061"/>
    </row>
    <row r="267062" spans="49:49" x14ac:dyDescent="0.3">
      <c r="AW267062"/>
    </row>
    <row r="267121" spans="49:49" x14ac:dyDescent="0.3">
      <c r="AW267121"/>
    </row>
    <row r="267122" spans="49:49" x14ac:dyDescent="0.3">
      <c r="AW267122"/>
    </row>
    <row r="267181" spans="49:49" x14ac:dyDescent="0.3">
      <c r="AW267181"/>
    </row>
    <row r="267182" spans="49:49" x14ac:dyDescent="0.3">
      <c r="AW267182"/>
    </row>
    <row r="267241" spans="49:49" x14ac:dyDescent="0.3">
      <c r="AW267241"/>
    </row>
    <row r="267242" spans="49:49" x14ac:dyDescent="0.3">
      <c r="AW267242"/>
    </row>
    <row r="267301" spans="49:49" x14ac:dyDescent="0.3">
      <c r="AW267301"/>
    </row>
    <row r="267302" spans="49:49" x14ac:dyDescent="0.3">
      <c r="AW267302"/>
    </row>
    <row r="267361" spans="49:49" x14ac:dyDescent="0.3">
      <c r="AW267361"/>
    </row>
    <row r="267362" spans="49:49" x14ac:dyDescent="0.3">
      <c r="AW267362"/>
    </row>
    <row r="267421" spans="49:49" x14ac:dyDescent="0.3">
      <c r="AW267421"/>
    </row>
    <row r="267422" spans="49:49" x14ac:dyDescent="0.3">
      <c r="AW267422"/>
    </row>
    <row r="267481" spans="49:49" x14ac:dyDescent="0.3">
      <c r="AW267481"/>
    </row>
    <row r="267482" spans="49:49" x14ac:dyDescent="0.3">
      <c r="AW267482"/>
    </row>
    <row r="267541" spans="49:49" x14ac:dyDescent="0.3">
      <c r="AW267541"/>
    </row>
    <row r="267542" spans="49:49" x14ac:dyDescent="0.3">
      <c r="AW267542"/>
    </row>
    <row r="267601" spans="49:49" x14ac:dyDescent="0.3">
      <c r="AW267601"/>
    </row>
    <row r="267602" spans="49:49" x14ac:dyDescent="0.3">
      <c r="AW267602"/>
    </row>
    <row r="267661" spans="49:49" x14ac:dyDescent="0.3">
      <c r="AW267661"/>
    </row>
    <row r="267662" spans="49:49" x14ac:dyDescent="0.3">
      <c r="AW267662"/>
    </row>
    <row r="267721" spans="49:49" x14ac:dyDescent="0.3">
      <c r="AW267721"/>
    </row>
    <row r="267722" spans="49:49" x14ac:dyDescent="0.3">
      <c r="AW267722"/>
    </row>
    <row r="267781" spans="49:49" x14ac:dyDescent="0.3">
      <c r="AW267781"/>
    </row>
    <row r="267782" spans="49:49" x14ac:dyDescent="0.3">
      <c r="AW267782"/>
    </row>
    <row r="267841" spans="49:49" x14ac:dyDescent="0.3">
      <c r="AW267841"/>
    </row>
    <row r="267842" spans="49:49" x14ac:dyDescent="0.3">
      <c r="AW267842"/>
    </row>
    <row r="267901" spans="49:49" x14ac:dyDescent="0.3">
      <c r="AW267901"/>
    </row>
    <row r="267902" spans="49:49" x14ac:dyDescent="0.3">
      <c r="AW267902"/>
    </row>
    <row r="267961" spans="49:49" x14ac:dyDescent="0.3">
      <c r="AW267961"/>
    </row>
    <row r="267962" spans="49:49" x14ac:dyDescent="0.3">
      <c r="AW267962"/>
    </row>
    <row r="268021" spans="49:49" x14ac:dyDescent="0.3">
      <c r="AW268021"/>
    </row>
    <row r="268022" spans="49:49" x14ac:dyDescent="0.3">
      <c r="AW268022"/>
    </row>
    <row r="268081" spans="49:49" x14ac:dyDescent="0.3">
      <c r="AW268081"/>
    </row>
    <row r="268082" spans="49:49" x14ac:dyDescent="0.3">
      <c r="AW268082"/>
    </row>
    <row r="268141" spans="49:49" x14ac:dyDescent="0.3">
      <c r="AW268141"/>
    </row>
    <row r="268142" spans="49:49" x14ac:dyDescent="0.3">
      <c r="AW268142"/>
    </row>
    <row r="268201" spans="49:49" x14ac:dyDescent="0.3">
      <c r="AW268201"/>
    </row>
    <row r="268202" spans="49:49" x14ac:dyDescent="0.3">
      <c r="AW268202"/>
    </row>
    <row r="268261" spans="49:49" x14ac:dyDescent="0.3">
      <c r="AW268261"/>
    </row>
    <row r="268262" spans="49:49" x14ac:dyDescent="0.3">
      <c r="AW268262"/>
    </row>
    <row r="268321" spans="49:49" x14ac:dyDescent="0.3">
      <c r="AW268321"/>
    </row>
    <row r="268322" spans="49:49" x14ac:dyDescent="0.3">
      <c r="AW268322"/>
    </row>
    <row r="268381" spans="49:49" x14ac:dyDescent="0.3">
      <c r="AW268381"/>
    </row>
    <row r="268382" spans="49:49" x14ac:dyDescent="0.3">
      <c r="AW268382"/>
    </row>
    <row r="268441" spans="49:49" x14ac:dyDescent="0.3">
      <c r="AW268441"/>
    </row>
    <row r="268442" spans="49:49" x14ac:dyDescent="0.3">
      <c r="AW268442"/>
    </row>
    <row r="268501" spans="49:49" x14ac:dyDescent="0.3">
      <c r="AW268501"/>
    </row>
    <row r="268502" spans="49:49" x14ac:dyDescent="0.3">
      <c r="AW268502"/>
    </row>
    <row r="268561" spans="49:49" x14ac:dyDescent="0.3">
      <c r="AW268561"/>
    </row>
    <row r="268562" spans="49:49" x14ac:dyDescent="0.3">
      <c r="AW268562"/>
    </row>
    <row r="268621" spans="49:49" x14ac:dyDescent="0.3">
      <c r="AW268621"/>
    </row>
    <row r="268622" spans="49:49" x14ac:dyDescent="0.3">
      <c r="AW268622"/>
    </row>
    <row r="268681" spans="49:49" x14ac:dyDescent="0.3">
      <c r="AW268681"/>
    </row>
    <row r="268682" spans="49:49" x14ac:dyDescent="0.3">
      <c r="AW268682"/>
    </row>
    <row r="268741" spans="49:49" x14ac:dyDescent="0.3">
      <c r="AW268741"/>
    </row>
    <row r="268742" spans="49:49" x14ac:dyDescent="0.3">
      <c r="AW268742"/>
    </row>
    <row r="268801" spans="49:49" x14ac:dyDescent="0.3">
      <c r="AW268801"/>
    </row>
    <row r="268802" spans="49:49" x14ac:dyDescent="0.3">
      <c r="AW268802"/>
    </row>
    <row r="268861" spans="49:49" x14ac:dyDescent="0.3">
      <c r="AW268861"/>
    </row>
    <row r="268862" spans="49:49" x14ac:dyDescent="0.3">
      <c r="AW268862"/>
    </row>
    <row r="268921" spans="49:49" x14ac:dyDescent="0.3">
      <c r="AW268921"/>
    </row>
    <row r="268922" spans="49:49" x14ac:dyDescent="0.3">
      <c r="AW268922"/>
    </row>
    <row r="268981" spans="49:49" x14ac:dyDescent="0.3">
      <c r="AW268981"/>
    </row>
    <row r="268982" spans="49:49" x14ac:dyDescent="0.3">
      <c r="AW268982"/>
    </row>
    <row r="269041" spans="49:49" x14ac:dyDescent="0.3">
      <c r="AW269041"/>
    </row>
    <row r="269042" spans="49:49" x14ac:dyDescent="0.3">
      <c r="AW269042"/>
    </row>
    <row r="269101" spans="49:49" x14ac:dyDescent="0.3">
      <c r="AW269101"/>
    </row>
    <row r="269102" spans="49:49" x14ac:dyDescent="0.3">
      <c r="AW269102"/>
    </row>
    <row r="269161" spans="49:49" x14ac:dyDescent="0.3">
      <c r="AW269161"/>
    </row>
    <row r="269162" spans="49:49" x14ac:dyDescent="0.3">
      <c r="AW269162"/>
    </row>
    <row r="269221" spans="49:49" x14ac:dyDescent="0.3">
      <c r="AW269221"/>
    </row>
    <row r="269222" spans="49:49" x14ac:dyDescent="0.3">
      <c r="AW269222"/>
    </row>
    <row r="269281" spans="49:49" x14ac:dyDescent="0.3">
      <c r="AW269281"/>
    </row>
    <row r="269282" spans="49:49" x14ac:dyDescent="0.3">
      <c r="AW269282"/>
    </row>
    <row r="269341" spans="49:49" x14ac:dyDescent="0.3">
      <c r="AW269341"/>
    </row>
    <row r="269342" spans="49:49" x14ac:dyDescent="0.3">
      <c r="AW269342"/>
    </row>
    <row r="269401" spans="49:49" x14ac:dyDescent="0.3">
      <c r="AW269401"/>
    </row>
    <row r="269402" spans="49:49" x14ac:dyDescent="0.3">
      <c r="AW269402"/>
    </row>
    <row r="269461" spans="49:49" x14ac:dyDescent="0.3">
      <c r="AW269461"/>
    </row>
    <row r="269462" spans="49:49" x14ac:dyDescent="0.3">
      <c r="AW269462"/>
    </row>
    <row r="269521" spans="49:49" x14ac:dyDescent="0.3">
      <c r="AW269521"/>
    </row>
    <row r="269522" spans="49:49" x14ac:dyDescent="0.3">
      <c r="AW269522"/>
    </row>
    <row r="269581" spans="49:49" x14ac:dyDescent="0.3">
      <c r="AW269581"/>
    </row>
    <row r="269582" spans="49:49" x14ac:dyDescent="0.3">
      <c r="AW269582"/>
    </row>
    <row r="269641" spans="49:49" x14ac:dyDescent="0.3">
      <c r="AW269641"/>
    </row>
    <row r="269642" spans="49:49" x14ac:dyDescent="0.3">
      <c r="AW269642"/>
    </row>
    <row r="269701" spans="49:49" x14ac:dyDescent="0.3">
      <c r="AW269701"/>
    </row>
    <row r="269702" spans="49:49" x14ac:dyDescent="0.3">
      <c r="AW269702"/>
    </row>
    <row r="269761" spans="49:49" x14ac:dyDescent="0.3">
      <c r="AW269761"/>
    </row>
    <row r="269762" spans="49:49" x14ac:dyDescent="0.3">
      <c r="AW269762"/>
    </row>
    <row r="269821" spans="49:49" x14ac:dyDescent="0.3">
      <c r="AW269821"/>
    </row>
    <row r="269822" spans="49:49" x14ac:dyDescent="0.3">
      <c r="AW269822"/>
    </row>
    <row r="269881" spans="49:49" x14ac:dyDescent="0.3">
      <c r="AW269881"/>
    </row>
    <row r="269882" spans="49:49" x14ac:dyDescent="0.3">
      <c r="AW269882"/>
    </row>
    <row r="269941" spans="49:49" x14ac:dyDescent="0.3">
      <c r="AW269941"/>
    </row>
    <row r="269942" spans="49:49" x14ac:dyDescent="0.3">
      <c r="AW269942"/>
    </row>
    <row r="270001" spans="49:49" x14ac:dyDescent="0.3">
      <c r="AW270001"/>
    </row>
    <row r="270002" spans="49:49" x14ac:dyDescent="0.3">
      <c r="AW270002"/>
    </row>
    <row r="270061" spans="49:49" x14ac:dyDescent="0.3">
      <c r="AW270061"/>
    </row>
    <row r="270062" spans="49:49" x14ac:dyDescent="0.3">
      <c r="AW270062"/>
    </row>
    <row r="270121" spans="49:49" x14ac:dyDescent="0.3">
      <c r="AW270121"/>
    </row>
    <row r="270122" spans="49:49" x14ac:dyDescent="0.3">
      <c r="AW270122"/>
    </row>
    <row r="270181" spans="49:49" x14ac:dyDescent="0.3">
      <c r="AW270181"/>
    </row>
    <row r="270182" spans="49:49" x14ac:dyDescent="0.3">
      <c r="AW270182"/>
    </row>
    <row r="270241" spans="49:49" x14ac:dyDescent="0.3">
      <c r="AW270241"/>
    </row>
    <row r="270242" spans="49:49" x14ac:dyDescent="0.3">
      <c r="AW270242"/>
    </row>
    <row r="270301" spans="49:49" x14ac:dyDescent="0.3">
      <c r="AW270301"/>
    </row>
    <row r="270302" spans="49:49" x14ac:dyDescent="0.3">
      <c r="AW270302"/>
    </row>
    <row r="270361" spans="49:49" x14ac:dyDescent="0.3">
      <c r="AW270361"/>
    </row>
    <row r="270362" spans="49:49" x14ac:dyDescent="0.3">
      <c r="AW270362"/>
    </row>
    <row r="270421" spans="49:49" x14ac:dyDescent="0.3">
      <c r="AW270421"/>
    </row>
    <row r="270422" spans="49:49" x14ac:dyDescent="0.3">
      <c r="AW270422"/>
    </row>
    <row r="270481" spans="49:49" x14ac:dyDescent="0.3">
      <c r="AW270481"/>
    </row>
    <row r="270482" spans="49:49" x14ac:dyDescent="0.3">
      <c r="AW270482"/>
    </row>
    <row r="270541" spans="49:49" x14ac:dyDescent="0.3">
      <c r="AW270541"/>
    </row>
    <row r="270542" spans="49:49" x14ac:dyDescent="0.3">
      <c r="AW270542"/>
    </row>
    <row r="270601" spans="49:49" x14ac:dyDescent="0.3">
      <c r="AW270601"/>
    </row>
    <row r="270602" spans="49:49" x14ac:dyDescent="0.3">
      <c r="AW270602"/>
    </row>
    <row r="270661" spans="49:49" x14ac:dyDescent="0.3">
      <c r="AW270661"/>
    </row>
    <row r="270662" spans="49:49" x14ac:dyDescent="0.3">
      <c r="AW270662"/>
    </row>
    <row r="270721" spans="49:49" x14ac:dyDescent="0.3">
      <c r="AW270721"/>
    </row>
    <row r="270722" spans="49:49" x14ac:dyDescent="0.3">
      <c r="AW270722"/>
    </row>
    <row r="270781" spans="49:49" x14ac:dyDescent="0.3">
      <c r="AW270781"/>
    </row>
    <row r="270782" spans="49:49" x14ac:dyDescent="0.3">
      <c r="AW270782"/>
    </row>
    <row r="270841" spans="49:49" x14ac:dyDescent="0.3">
      <c r="AW270841"/>
    </row>
    <row r="270842" spans="49:49" x14ac:dyDescent="0.3">
      <c r="AW270842"/>
    </row>
    <row r="270901" spans="49:49" x14ac:dyDescent="0.3">
      <c r="AW270901"/>
    </row>
    <row r="270902" spans="49:49" x14ac:dyDescent="0.3">
      <c r="AW270902"/>
    </row>
    <row r="270961" spans="49:49" x14ac:dyDescent="0.3">
      <c r="AW270961"/>
    </row>
    <row r="270962" spans="49:49" x14ac:dyDescent="0.3">
      <c r="AW270962"/>
    </row>
    <row r="271021" spans="49:49" x14ac:dyDescent="0.3">
      <c r="AW271021"/>
    </row>
    <row r="271022" spans="49:49" x14ac:dyDescent="0.3">
      <c r="AW271022"/>
    </row>
    <row r="271081" spans="49:49" x14ac:dyDescent="0.3">
      <c r="AW271081"/>
    </row>
    <row r="271082" spans="49:49" x14ac:dyDescent="0.3">
      <c r="AW271082"/>
    </row>
    <row r="271141" spans="49:49" x14ac:dyDescent="0.3">
      <c r="AW271141"/>
    </row>
    <row r="271142" spans="49:49" x14ac:dyDescent="0.3">
      <c r="AW271142"/>
    </row>
    <row r="271201" spans="49:49" x14ac:dyDescent="0.3">
      <c r="AW271201"/>
    </row>
    <row r="271202" spans="49:49" x14ac:dyDescent="0.3">
      <c r="AW271202"/>
    </row>
    <row r="271261" spans="49:49" x14ac:dyDescent="0.3">
      <c r="AW271261"/>
    </row>
    <row r="271262" spans="49:49" x14ac:dyDescent="0.3">
      <c r="AW271262"/>
    </row>
    <row r="271321" spans="49:49" x14ac:dyDescent="0.3">
      <c r="AW271321"/>
    </row>
    <row r="271322" spans="49:49" x14ac:dyDescent="0.3">
      <c r="AW271322"/>
    </row>
    <row r="271381" spans="49:49" x14ac:dyDescent="0.3">
      <c r="AW271381"/>
    </row>
    <row r="271382" spans="49:49" x14ac:dyDescent="0.3">
      <c r="AW271382"/>
    </row>
    <row r="271441" spans="49:49" x14ac:dyDescent="0.3">
      <c r="AW271441"/>
    </row>
    <row r="271442" spans="49:49" x14ac:dyDescent="0.3">
      <c r="AW271442"/>
    </row>
    <row r="271501" spans="49:49" x14ac:dyDescent="0.3">
      <c r="AW271501"/>
    </row>
    <row r="271502" spans="49:49" x14ac:dyDescent="0.3">
      <c r="AW271502"/>
    </row>
    <row r="271561" spans="49:49" x14ac:dyDescent="0.3">
      <c r="AW271561"/>
    </row>
    <row r="271562" spans="49:49" x14ac:dyDescent="0.3">
      <c r="AW271562"/>
    </row>
    <row r="271621" spans="49:49" x14ac:dyDescent="0.3">
      <c r="AW271621"/>
    </row>
    <row r="271622" spans="49:49" x14ac:dyDescent="0.3">
      <c r="AW271622"/>
    </row>
    <row r="271681" spans="49:49" x14ac:dyDescent="0.3">
      <c r="AW271681"/>
    </row>
    <row r="271682" spans="49:49" x14ac:dyDescent="0.3">
      <c r="AW271682"/>
    </row>
    <row r="271741" spans="49:49" x14ac:dyDescent="0.3">
      <c r="AW271741"/>
    </row>
    <row r="271742" spans="49:49" x14ac:dyDescent="0.3">
      <c r="AW271742"/>
    </row>
    <row r="271801" spans="49:49" x14ac:dyDescent="0.3">
      <c r="AW271801"/>
    </row>
    <row r="271802" spans="49:49" x14ac:dyDescent="0.3">
      <c r="AW271802"/>
    </row>
    <row r="271861" spans="49:49" x14ac:dyDescent="0.3">
      <c r="AW271861"/>
    </row>
    <row r="271862" spans="49:49" x14ac:dyDescent="0.3">
      <c r="AW271862"/>
    </row>
    <row r="271921" spans="49:49" x14ac:dyDescent="0.3">
      <c r="AW271921"/>
    </row>
    <row r="271922" spans="49:49" x14ac:dyDescent="0.3">
      <c r="AW271922"/>
    </row>
    <row r="271981" spans="49:49" x14ac:dyDescent="0.3">
      <c r="AW271981"/>
    </row>
    <row r="271982" spans="49:49" x14ac:dyDescent="0.3">
      <c r="AW271982"/>
    </row>
    <row r="272041" spans="49:49" x14ac:dyDescent="0.3">
      <c r="AW272041"/>
    </row>
    <row r="272042" spans="49:49" x14ac:dyDescent="0.3">
      <c r="AW272042"/>
    </row>
    <row r="272101" spans="49:49" x14ac:dyDescent="0.3">
      <c r="AW272101"/>
    </row>
    <row r="272102" spans="49:49" x14ac:dyDescent="0.3">
      <c r="AW272102"/>
    </row>
    <row r="272161" spans="49:49" x14ac:dyDescent="0.3">
      <c r="AW272161"/>
    </row>
    <row r="272162" spans="49:49" x14ac:dyDescent="0.3">
      <c r="AW272162"/>
    </row>
    <row r="272221" spans="49:49" x14ac:dyDescent="0.3">
      <c r="AW272221"/>
    </row>
    <row r="272222" spans="49:49" x14ac:dyDescent="0.3">
      <c r="AW272222"/>
    </row>
    <row r="272281" spans="49:49" x14ac:dyDescent="0.3">
      <c r="AW272281"/>
    </row>
    <row r="272282" spans="49:49" x14ac:dyDescent="0.3">
      <c r="AW272282"/>
    </row>
    <row r="272341" spans="49:49" x14ac:dyDescent="0.3">
      <c r="AW272341"/>
    </row>
    <row r="272342" spans="49:49" x14ac:dyDescent="0.3">
      <c r="AW272342"/>
    </row>
    <row r="272401" spans="49:49" x14ac:dyDescent="0.3">
      <c r="AW272401"/>
    </row>
    <row r="272402" spans="49:49" x14ac:dyDescent="0.3">
      <c r="AW272402"/>
    </row>
    <row r="272461" spans="49:49" x14ac:dyDescent="0.3">
      <c r="AW272461"/>
    </row>
    <row r="272462" spans="49:49" x14ac:dyDescent="0.3">
      <c r="AW272462"/>
    </row>
    <row r="272521" spans="49:49" x14ac:dyDescent="0.3">
      <c r="AW272521"/>
    </row>
    <row r="272522" spans="49:49" x14ac:dyDescent="0.3">
      <c r="AW272522"/>
    </row>
    <row r="272581" spans="49:49" x14ac:dyDescent="0.3">
      <c r="AW272581"/>
    </row>
    <row r="272582" spans="49:49" x14ac:dyDescent="0.3">
      <c r="AW272582"/>
    </row>
    <row r="272641" spans="49:49" x14ac:dyDescent="0.3">
      <c r="AW272641"/>
    </row>
    <row r="272642" spans="49:49" x14ac:dyDescent="0.3">
      <c r="AW272642"/>
    </row>
    <row r="272701" spans="49:49" x14ac:dyDescent="0.3">
      <c r="AW272701"/>
    </row>
    <row r="272702" spans="49:49" x14ac:dyDescent="0.3">
      <c r="AW272702"/>
    </row>
    <row r="272761" spans="49:49" x14ac:dyDescent="0.3">
      <c r="AW272761"/>
    </row>
    <row r="272762" spans="49:49" x14ac:dyDescent="0.3">
      <c r="AW272762"/>
    </row>
    <row r="272821" spans="49:49" x14ac:dyDescent="0.3">
      <c r="AW272821"/>
    </row>
    <row r="272822" spans="49:49" x14ac:dyDescent="0.3">
      <c r="AW272822"/>
    </row>
    <row r="272881" spans="49:49" x14ac:dyDescent="0.3">
      <c r="AW272881"/>
    </row>
    <row r="272882" spans="49:49" x14ac:dyDescent="0.3">
      <c r="AW272882"/>
    </row>
    <row r="272941" spans="49:49" x14ac:dyDescent="0.3">
      <c r="AW272941"/>
    </row>
    <row r="272942" spans="49:49" x14ac:dyDescent="0.3">
      <c r="AW272942"/>
    </row>
    <row r="273001" spans="49:49" x14ac:dyDescent="0.3">
      <c r="AW273001"/>
    </row>
    <row r="273002" spans="49:49" x14ac:dyDescent="0.3">
      <c r="AW273002"/>
    </row>
    <row r="273061" spans="49:49" x14ac:dyDescent="0.3">
      <c r="AW273061"/>
    </row>
    <row r="273062" spans="49:49" x14ac:dyDescent="0.3">
      <c r="AW273062"/>
    </row>
    <row r="273121" spans="49:49" x14ac:dyDescent="0.3">
      <c r="AW273121"/>
    </row>
    <row r="273122" spans="49:49" x14ac:dyDescent="0.3">
      <c r="AW273122"/>
    </row>
    <row r="273181" spans="49:49" x14ac:dyDescent="0.3">
      <c r="AW273181"/>
    </row>
    <row r="273182" spans="49:49" x14ac:dyDescent="0.3">
      <c r="AW273182"/>
    </row>
    <row r="273241" spans="49:49" x14ac:dyDescent="0.3">
      <c r="AW273241"/>
    </row>
    <row r="273242" spans="49:49" x14ac:dyDescent="0.3">
      <c r="AW273242"/>
    </row>
    <row r="273301" spans="49:49" x14ac:dyDescent="0.3">
      <c r="AW273301"/>
    </row>
    <row r="273302" spans="49:49" x14ac:dyDescent="0.3">
      <c r="AW273302"/>
    </row>
    <row r="273361" spans="49:49" x14ac:dyDescent="0.3">
      <c r="AW273361"/>
    </row>
    <row r="273362" spans="49:49" x14ac:dyDescent="0.3">
      <c r="AW273362"/>
    </row>
    <row r="273421" spans="49:49" x14ac:dyDescent="0.3">
      <c r="AW273421"/>
    </row>
    <row r="273422" spans="49:49" x14ac:dyDescent="0.3">
      <c r="AW273422"/>
    </row>
    <row r="273481" spans="49:49" x14ac:dyDescent="0.3">
      <c r="AW273481"/>
    </row>
    <row r="273482" spans="49:49" x14ac:dyDescent="0.3">
      <c r="AW273482"/>
    </row>
    <row r="273541" spans="49:49" x14ac:dyDescent="0.3">
      <c r="AW273541"/>
    </row>
    <row r="273542" spans="49:49" x14ac:dyDescent="0.3">
      <c r="AW273542"/>
    </row>
    <row r="273601" spans="49:49" x14ac:dyDescent="0.3">
      <c r="AW273601"/>
    </row>
    <row r="273602" spans="49:49" x14ac:dyDescent="0.3">
      <c r="AW273602"/>
    </row>
    <row r="273661" spans="49:49" x14ac:dyDescent="0.3">
      <c r="AW273661"/>
    </row>
    <row r="273662" spans="49:49" x14ac:dyDescent="0.3">
      <c r="AW273662"/>
    </row>
    <row r="273721" spans="49:49" x14ac:dyDescent="0.3">
      <c r="AW273721"/>
    </row>
    <row r="273722" spans="49:49" x14ac:dyDescent="0.3">
      <c r="AW273722"/>
    </row>
    <row r="273781" spans="49:49" x14ac:dyDescent="0.3">
      <c r="AW273781"/>
    </row>
    <row r="273782" spans="49:49" x14ac:dyDescent="0.3">
      <c r="AW273782"/>
    </row>
    <row r="273841" spans="49:49" x14ac:dyDescent="0.3">
      <c r="AW273841"/>
    </row>
    <row r="273842" spans="49:49" x14ac:dyDescent="0.3">
      <c r="AW273842"/>
    </row>
    <row r="273901" spans="49:49" x14ac:dyDescent="0.3">
      <c r="AW273901"/>
    </row>
    <row r="273902" spans="49:49" x14ac:dyDescent="0.3">
      <c r="AW273902"/>
    </row>
    <row r="273961" spans="49:49" x14ac:dyDescent="0.3">
      <c r="AW273961"/>
    </row>
    <row r="273962" spans="49:49" x14ac:dyDescent="0.3">
      <c r="AW273962"/>
    </row>
    <row r="274021" spans="49:49" x14ac:dyDescent="0.3">
      <c r="AW274021"/>
    </row>
    <row r="274022" spans="49:49" x14ac:dyDescent="0.3">
      <c r="AW274022"/>
    </row>
    <row r="274081" spans="49:49" x14ac:dyDescent="0.3">
      <c r="AW274081"/>
    </row>
    <row r="274082" spans="49:49" x14ac:dyDescent="0.3">
      <c r="AW274082"/>
    </row>
    <row r="274141" spans="49:49" x14ac:dyDescent="0.3">
      <c r="AW274141"/>
    </row>
    <row r="274142" spans="49:49" x14ac:dyDescent="0.3">
      <c r="AW274142"/>
    </row>
    <row r="274201" spans="49:49" x14ac:dyDescent="0.3">
      <c r="AW274201"/>
    </row>
    <row r="274202" spans="49:49" x14ac:dyDescent="0.3">
      <c r="AW274202"/>
    </row>
    <row r="274261" spans="49:49" x14ac:dyDescent="0.3">
      <c r="AW274261"/>
    </row>
    <row r="274262" spans="49:49" x14ac:dyDescent="0.3">
      <c r="AW274262"/>
    </row>
    <row r="274321" spans="49:49" x14ac:dyDescent="0.3">
      <c r="AW274321"/>
    </row>
    <row r="274322" spans="49:49" x14ac:dyDescent="0.3">
      <c r="AW274322"/>
    </row>
    <row r="274381" spans="49:49" x14ac:dyDescent="0.3">
      <c r="AW274381"/>
    </row>
    <row r="274382" spans="49:49" x14ac:dyDescent="0.3">
      <c r="AW274382"/>
    </row>
    <row r="274441" spans="49:49" x14ac:dyDescent="0.3">
      <c r="AW274441"/>
    </row>
    <row r="274442" spans="49:49" x14ac:dyDescent="0.3">
      <c r="AW274442"/>
    </row>
    <row r="274501" spans="49:49" x14ac:dyDescent="0.3">
      <c r="AW274501"/>
    </row>
    <row r="274502" spans="49:49" x14ac:dyDescent="0.3">
      <c r="AW274502"/>
    </row>
    <row r="274561" spans="49:49" x14ac:dyDescent="0.3">
      <c r="AW274561"/>
    </row>
    <row r="274562" spans="49:49" x14ac:dyDescent="0.3">
      <c r="AW274562"/>
    </row>
    <row r="274621" spans="49:49" x14ac:dyDescent="0.3">
      <c r="AW274621"/>
    </row>
    <row r="274622" spans="49:49" x14ac:dyDescent="0.3">
      <c r="AW274622"/>
    </row>
    <row r="274681" spans="49:49" x14ac:dyDescent="0.3">
      <c r="AW274681"/>
    </row>
    <row r="274682" spans="49:49" x14ac:dyDescent="0.3">
      <c r="AW274682"/>
    </row>
    <row r="274741" spans="49:49" x14ac:dyDescent="0.3">
      <c r="AW274741"/>
    </row>
    <row r="274742" spans="49:49" x14ac:dyDescent="0.3">
      <c r="AW274742"/>
    </row>
    <row r="274801" spans="49:49" x14ac:dyDescent="0.3">
      <c r="AW274801"/>
    </row>
    <row r="274802" spans="49:49" x14ac:dyDescent="0.3">
      <c r="AW274802"/>
    </row>
    <row r="274861" spans="49:49" x14ac:dyDescent="0.3">
      <c r="AW274861"/>
    </row>
    <row r="274862" spans="49:49" x14ac:dyDescent="0.3">
      <c r="AW274862"/>
    </row>
    <row r="274921" spans="49:49" x14ac:dyDescent="0.3">
      <c r="AW274921"/>
    </row>
    <row r="274922" spans="49:49" x14ac:dyDescent="0.3">
      <c r="AW274922"/>
    </row>
    <row r="274981" spans="49:49" x14ac:dyDescent="0.3">
      <c r="AW274981"/>
    </row>
    <row r="274982" spans="49:49" x14ac:dyDescent="0.3">
      <c r="AW274982"/>
    </row>
    <row r="275041" spans="49:49" x14ac:dyDescent="0.3">
      <c r="AW275041"/>
    </row>
    <row r="275042" spans="49:49" x14ac:dyDescent="0.3">
      <c r="AW275042"/>
    </row>
    <row r="275101" spans="49:49" x14ac:dyDescent="0.3">
      <c r="AW275101"/>
    </row>
    <row r="275102" spans="49:49" x14ac:dyDescent="0.3">
      <c r="AW275102"/>
    </row>
    <row r="275161" spans="49:49" x14ac:dyDescent="0.3">
      <c r="AW275161"/>
    </row>
    <row r="275162" spans="49:49" x14ac:dyDescent="0.3">
      <c r="AW275162"/>
    </row>
    <row r="275221" spans="49:49" x14ac:dyDescent="0.3">
      <c r="AW275221"/>
    </row>
    <row r="275222" spans="49:49" x14ac:dyDescent="0.3">
      <c r="AW275222"/>
    </row>
    <row r="275281" spans="49:49" x14ac:dyDescent="0.3">
      <c r="AW275281"/>
    </row>
    <row r="275282" spans="49:49" x14ac:dyDescent="0.3">
      <c r="AW275282"/>
    </row>
    <row r="275341" spans="49:49" x14ac:dyDescent="0.3">
      <c r="AW275341"/>
    </row>
    <row r="275342" spans="49:49" x14ac:dyDescent="0.3">
      <c r="AW275342"/>
    </row>
    <row r="275401" spans="49:49" x14ac:dyDescent="0.3">
      <c r="AW275401"/>
    </row>
    <row r="275402" spans="49:49" x14ac:dyDescent="0.3">
      <c r="AW275402"/>
    </row>
    <row r="275461" spans="49:49" x14ac:dyDescent="0.3">
      <c r="AW275461"/>
    </row>
    <row r="275462" spans="49:49" x14ac:dyDescent="0.3">
      <c r="AW275462"/>
    </row>
    <row r="275521" spans="49:49" x14ac:dyDescent="0.3">
      <c r="AW275521"/>
    </row>
    <row r="275522" spans="49:49" x14ac:dyDescent="0.3">
      <c r="AW275522"/>
    </row>
    <row r="275581" spans="49:49" x14ac:dyDescent="0.3">
      <c r="AW275581"/>
    </row>
    <row r="275582" spans="49:49" x14ac:dyDescent="0.3">
      <c r="AW275582"/>
    </row>
    <row r="275641" spans="49:49" x14ac:dyDescent="0.3">
      <c r="AW275641"/>
    </row>
    <row r="275642" spans="49:49" x14ac:dyDescent="0.3">
      <c r="AW275642"/>
    </row>
    <row r="275701" spans="49:49" x14ac:dyDescent="0.3">
      <c r="AW275701"/>
    </row>
    <row r="275702" spans="49:49" x14ac:dyDescent="0.3">
      <c r="AW275702"/>
    </row>
    <row r="275761" spans="49:49" x14ac:dyDescent="0.3">
      <c r="AW275761"/>
    </row>
    <row r="275762" spans="49:49" x14ac:dyDescent="0.3">
      <c r="AW275762"/>
    </row>
    <row r="275821" spans="49:49" x14ac:dyDescent="0.3">
      <c r="AW275821"/>
    </row>
    <row r="275822" spans="49:49" x14ac:dyDescent="0.3">
      <c r="AW275822"/>
    </row>
    <row r="275881" spans="49:49" x14ac:dyDescent="0.3">
      <c r="AW275881"/>
    </row>
    <row r="275882" spans="49:49" x14ac:dyDescent="0.3">
      <c r="AW275882"/>
    </row>
    <row r="275941" spans="49:49" x14ac:dyDescent="0.3">
      <c r="AW275941"/>
    </row>
    <row r="275942" spans="49:49" x14ac:dyDescent="0.3">
      <c r="AW275942"/>
    </row>
    <row r="276001" spans="49:49" x14ac:dyDescent="0.3">
      <c r="AW276001"/>
    </row>
    <row r="276002" spans="49:49" x14ac:dyDescent="0.3">
      <c r="AW276002"/>
    </row>
    <row r="276061" spans="49:49" x14ac:dyDescent="0.3">
      <c r="AW276061"/>
    </row>
    <row r="276062" spans="49:49" x14ac:dyDescent="0.3">
      <c r="AW276062"/>
    </row>
    <row r="276121" spans="49:49" x14ac:dyDescent="0.3">
      <c r="AW276121"/>
    </row>
    <row r="276122" spans="49:49" x14ac:dyDescent="0.3">
      <c r="AW276122"/>
    </row>
    <row r="276181" spans="49:49" x14ac:dyDescent="0.3">
      <c r="AW276181"/>
    </row>
    <row r="276182" spans="49:49" x14ac:dyDescent="0.3">
      <c r="AW276182"/>
    </row>
    <row r="276241" spans="49:49" x14ac:dyDescent="0.3">
      <c r="AW276241"/>
    </row>
    <row r="276242" spans="49:49" x14ac:dyDescent="0.3">
      <c r="AW276242"/>
    </row>
    <row r="276301" spans="49:49" x14ac:dyDescent="0.3">
      <c r="AW276301"/>
    </row>
    <row r="276302" spans="49:49" x14ac:dyDescent="0.3">
      <c r="AW276302"/>
    </row>
    <row r="276361" spans="49:49" x14ac:dyDescent="0.3">
      <c r="AW276361"/>
    </row>
    <row r="276362" spans="49:49" x14ac:dyDescent="0.3">
      <c r="AW276362"/>
    </row>
    <row r="276421" spans="49:49" x14ac:dyDescent="0.3">
      <c r="AW276421"/>
    </row>
    <row r="276422" spans="49:49" x14ac:dyDescent="0.3">
      <c r="AW276422"/>
    </row>
    <row r="276481" spans="49:49" x14ac:dyDescent="0.3">
      <c r="AW276481"/>
    </row>
    <row r="276482" spans="49:49" x14ac:dyDescent="0.3">
      <c r="AW276482"/>
    </row>
    <row r="276541" spans="49:49" x14ac:dyDescent="0.3">
      <c r="AW276541"/>
    </row>
    <row r="276542" spans="49:49" x14ac:dyDescent="0.3">
      <c r="AW276542"/>
    </row>
    <row r="276601" spans="49:49" x14ac:dyDescent="0.3">
      <c r="AW276601"/>
    </row>
    <row r="276602" spans="49:49" x14ac:dyDescent="0.3">
      <c r="AW276602"/>
    </row>
    <row r="276661" spans="49:49" x14ac:dyDescent="0.3">
      <c r="AW276661"/>
    </row>
    <row r="276662" spans="49:49" x14ac:dyDescent="0.3">
      <c r="AW276662"/>
    </row>
    <row r="276721" spans="49:49" x14ac:dyDescent="0.3">
      <c r="AW276721"/>
    </row>
    <row r="276722" spans="49:49" x14ac:dyDescent="0.3">
      <c r="AW276722"/>
    </row>
    <row r="276781" spans="49:49" x14ac:dyDescent="0.3">
      <c r="AW276781"/>
    </row>
    <row r="276782" spans="49:49" x14ac:dyDescent="0.3">
      <c r="AW276782"/>
    </row>
    <row r="276841" spans="49:49" x14ac:dyDescent="0.3">
      <c r="AW276841"/>
    </row>
    <row r="276842" spans="49:49" x14ac:dyDescent="0.3">
      <c r="AW276842"/>
    </row>
    <row r="276901" spans="49:49" x14ac:dyDescent="0.3">
      <c r="AW276901"/>
    </row>
    <row r="276902" spans="49:49" x14ac:dyDescent="0.3">
      <c r="AW276902"/>
    </row>
    <row r="276961" spans="49:49" x14ac:dyDescent="0.3">
      <c r="AW276961"/>
    </row>
    <row r="276962" spans="49:49" x14ac:dyDescent="0.3">
      <c r="AW276962"/>
    </row>
    <row r="277021" spans="49:49" x14ac:dyDescent="0.3">
      <c r="AW277021"/>
    </row>
    <row r="277022" spans="49:49" x14ac:dyDescent="0.3">
      <c r="AW277022"/>
    </row>
    <row r="277081" spans="49:49" x14ac:dyDescent="0.3">
      <c r="AW277081"/>
    </row>
    <row r="277082" spans="49:49" x14ac:dyDescent="0.3">
      <c r="AW277082"/>
    </row>
    <row r="277141" spans="49:49" x14ac:dyDescent="0.3">
      <c r="AW277141"/>
    </row>
    <row r="277142" spans="49:49" x14ac:dyDescent="0.3">
      <c r="AW277142"/>
    </row>
    <row r="277201" spans="49:49" x14ac:dyDescent="0.3">
      <c r="AW277201"/>
    </row>
    <row r="277202" spans="49:49" x14ac:dyDescent="0.3">
      <c r="AW277202"/>
    </row>
    <row r="277261" spans="49:49" x14ac:dyDescent="0.3">
      <c r="AW277261"/>
    </row>
    <row r="277262" spans="49:49" x14ac:dyDescent="0.3">
      <c r="AW277262"/>
    </row>
    <row r="277321" spans="49:49" x14ac:dyDescent="0.3">
      <c r="AW277321"/>
    </row>
    <row r="277322" spans="49:49" x14ac:dyDescent="0.3">
      <c r="AW277322"/>
    </row>
    <row r="277381" spans="49:49" x14ac:dyDescent="0.3">
      <c r="AW277381"/>
    </row>
    <row r="277382" spans="49:49" x14ac:dyDescent="0.3">
      <c r="AW277382"/>
    </row>
    <row r="277441" spans="49:49" x14ac:dyDescent="0.3">
      <c r="AW277441"/>
    </row>
    <row r="277442" spans="49:49" x14ac:dyDescent="0.3">
      <c r="AW277442"/>
    </row>
    <row r="277501" spans="49:49" x14ac:dyDescent="0.3">
      <c r="AW277501"/>
    </row>
    <row r="277502" spans="49:49" x14ac:dyDescent="0.3">
      <c r="AW277502"/>
    </row>
    <row r="277561" spans="49:49" x14ac:dyDescent="0.3">
      <c r="AW277561"/>
    </row>
    <row r="277562" spans="49:49" x14ac:dyDescent="0.3">
      <c r="AW277562"/>
    </row>
    <row r="277621" spans="49:49" x14ac:dyDescent="0.3">
      <c r="AW277621"/>
    </row>
    <row r="277622" spans="49:49" x14ac:dyDescent="0.3">
      <c r="AW277622"/>
    </row>
    <row r="277681" spans="49:49" x14ac:dyDescent="0.3">
      <c r="AW277681"/>
    </row>
    <row r="277682" spans="49:49" x14ac:dyDescent="0.3">
      <c r="AW277682"/>
    </row>
    <row r="277741" spans="49:49" x14ac:dyDescent="0.3">
      <c r="AW277741"/>
    </row>
    <row r="277742" spans="49:49" x14ac:dyDescent="0.3">
      <c r="AW277742"/>
    </row>
    <row r="277801" spans="49:49" x14ac:dyDescent="0.3">
      <c r="AW277801"/>
    </row>
    <row r="277802" spans="49:49" x14ac:dyDescent="0.3">
      <c r="AW277802"/>
    </row>
    <row r="277861" spans="49:49" x14ac:dyDescent="0.3">
      <c r="AW277861"/>
    </row>
    <row r="277862" spans="49:49" x14ac:dyDescent="0.3">
      <c r="AW277862"/>
    </row>
    <row r="277921" spans="49:49" x14ac:dyDescent="0.3">
      <c r="AW277921"/>
    </row>
    <row r="277922" spans="49:49" x14ac:dyDescent="0.3">
      <c r="AW277922"/>
    </row>
    <row r="277981" spans="49:49" x14ac:dyDescent="0.3">
      <c r="AW277981"/>
    </row>
    <row r="277982" spans="49:49" x14ac:dyDescent="0.3">
      <c r="AW277982"/>
    </row>
    <row r="278041" spans="49:49" x14ac:dyDescent="0.3">
      <c r="AW278041"/>
    </row>
    <row r="278042" spans="49:49" x14ac:dyDescent="0.3">
      <c r="AW278042"/>
    </row>
    <row r="278101" spans="49:49" x14ac:dyDescent="0.3">
      <c r="AW278101"/>
    </row>
    <row r="278102" spans="49:49" x14ac:dyDescent="0.3">
      <c r="AW278102"/>
    </row>
    <row r="278161" spans="49:49" x14ac:dyDescent="0.3">
      <c r="AW278161"/>
    </row>
    <row r="278162" spans="49:49" x14ac:dyDescent="0.3">
      <c r="AW278162"/>
    </row>
    <row r="278221" spans="49:49" x14ac:dyDescent="0.3">
      <c r="AW278221"/>
    </row>
    <row r="278222" spans="49:49" x14ac:dyDescent="0.3">
      <c r="AW278222"/>
    </row>
    <row r="278281" spans="49:49" x14ac:dyDescent="0.3">
      <c r="AW278281"/>
    </row>
    <row r="278282" spans="49:49" x14ac:dyDescent="0.3">
      <c r="AW278282"/>
    </row>
    <row r="278341" spans="49:49" x14ac:dyDescent="0.3">
      <c r="AW278341"/>
    </row>
    <row r="278342" spans="49:49" x14ac:dyDescent="0.3">
      <c r="AW278342"/>
    </row>
    <row r="278401" spans="49:49" x14ac:dyDescent="0.3">
      <c r="AW278401"/>
    </row>
    <row r="278402" spans="49:49" x14ac:dyDescent="0.3">
      <c r="AW278402"/>
    </row>
    <row r="278461" spans="49:49" x14ac:dyDescent="0.3">
      <c r="AW278461"/>
    </row>
    <row r="278462" spans="49:49" x14ac:dyDescent="0.3">
      <c r="AW278462"/>
    </row>
    <row r="278521" spans="49:49" x14ac:dyDescent="0.3">
      <c r="AW278521"/>
    </row>
    <row r="278522" spans="49:49" x14ac:dyDescent="0.3">
      <c r="AW278522"/>
    </row>
    <row r="278581" spans="49:49" x14ac:dyDescent="0.3">
      <c r="AW278581"/>
    </row>
    <row r="278582" spans="49:49" x14ac:dyDescent="0.3">
      <c r="AW278582"/>
    </row>
    <row r="278641" spans="49:49" x14ac:dyDescent="0.3">
      <c r="AW278641"/>
    </row>
    <row r="278642" spans="49:49" x14ac:dyDescent="0.3">
      <c r="AW278642"/>
    </row>
    <row r="278701" spans="49:49" x14ac:dyDescent="0.3">
      <c r="AW278701"/>
    </row>
    <row r="278702" spans="49:49" x14ac:dyDescent="0.3">
      <c r="AW278702"/>
    </row>
    <row r="278761" spans="49:49" x14ac:dyDescent="0.3">
      <c r="AW278761"/>
    </row>
    <row r="278762" spans="49:49" x14ac:dyDescent="0.3">
      <c r="AW278762"/>
    </row>
    <row r="278821" spans="49:49" x14ac:dyDescent="0.3">
      <c r="AW278821"/>
    </row>
    <row r="278822" spans="49:49" x14ac:dyDescent="0.3">
      <c r="AW278822"/>
    </row>
    <row r="278881" spans="49:49" x14ac:dyDescent="0.3">
      <c r="AW278881"/>
    </row>
    <row r="278882" spans="49:49" x14ac:dyDescent="0.3">
      <c r="AW278882"/>
    </row>
    <row r="278941" spans="49:49" x14ac:dyDescent="0.3">
      <c r="AW278941"/>
    </row>
    <row r="278942" spans="49:49" x14ac:dyDescent="0.3">
      <c r="AW278942"/>
    </row>
    <row r="279001" spans="49:49" x14ac:dyDescent="0.3">
      <c r="AW279001"/>
    </row>
    <row r="279002" spans="49:49" x14ac:dyDescent="0.3">
      <c r="AW279002"/>
    </row>
    <row r="279061" spans="49:49" x14ac:dyDescent="0.3">
      <c r="AW279061"/>
    </row>
    <row r="279062" spans="49:49" x14ac:dyDescent="0.3">
      <c r="AW279062"/>
    </row>
    <row r="279121" spans="49:49" x14ac:dyDescent="0.3">
      <c r="AW279121"/>
    </row>
    <row r="279122" spans="49:49" x14ac:dyDescent="0.3">
      <c r="AW279122"/>
    </row>
    <row r="279181" spans="49:49" x14ac:dyDescent="0.3">
      <c r="AW279181"/>
    </row>
    <row r="279182" spans="49:49" x14ac:dyDescent="0.3">
      <c r="AW279182"/>
    </row>
    <row r="279241" spans="49:49" x14ac:dyDescent="0.3">
      <c r="AW279241"/>
    </row>
    <row r="279242" spans="49:49" x14ac:dyDescent="0.3">
      <c r="AW279242"/>
    </row>
    <row r="279301" spans="49:49" x14ac:dyDescent="0.3">
      <c r="AW279301"/>
    </row>
    <row r="279302" spans="49:49" x14ac:dyDescent="0.3">
      <c r="AW279302"/>
    </row>
    <row r="279361" spans="49:49" x14ac:dyDescent="0.3">
      <c r="AW279361"/>
    </row>
    <row r="279362" spans="49:49" x14ac:dyDescent="0.3">
      <c r="AW279362"/>
    </row>
    <row r="279421" spans="49:49" x14ac:dyDescent="0.3">
      <c r="AW279421"/>
    </row>
    <row r="279422" spans="49:49" x14ac:dyDescent="0.3">
      <c r="AW279422"/>
    </row>
    <row r="279481" spans="49:49" x14ac:dyDescent="0.3">
      <c r="AW279481"/>
    </row>
    <row r="279482" spans="49:49" x14ac:dyDescent="0.3">
      <c r="AW279482"/>
    </row>
    <row r="279541" spans="49:49" x14ac:dyDescent="0.3">
      <c r="AW279541"/>
    </row>
    <row r="279542" spans="49:49" x14ac:dyDescent="0.3">
      <c r="AW279542"/>
    </row>
    <row r="279601" spans="49:49" x14ac:dyDescent="0.3">
      <c r="AW279601"/>
    </row>
    <row r="279602" spans="49:49" x14ac:dyDescent="0.3">
      <c r="AW279602"/>
    </row>
    <row r="279661" spans="49:49" x14ac:dyDescent="0.3">
      <c r="AW279661"/>
    </row>
    <row r="279662" spans="49:49" x14ac:dyDescent="0.3">
      <c r="AW279662"/>
    </row>
    <row r="279721" spans="49:49" x14ac:dyDescent="0.3">
      <c r="AW279721"/>
    </row>
    <row r="279722" spans="49:49" x14ac:dyDescent="0.3">
      <c r="AW279722"/>
    </row>
    <row r="279781" spans="49:49" x14ac:dyDescent="0.3">
      <c r="AW279781"/>
    </row>
    <row r="279782" spans="49:49" x14ac:dyDescent="0.3">
      <c r="AW279782"/>
    </row>
    <row r="279841" spans="49:49" x14ac:dyDescent="0.3">
      <c r="AW279841"/>
    </row>
    <row r="279842" spans="49:49" x14ac:dyDescent="0.3">
      <c r="AW279842"/>
    </row>
    <row r="279901" spans="49:49" x14ac:dyDescent="0.3">
      <c r="AW279901"/>
    </row>
    <row r="279902" spans="49:49" x14ac:dyDescent="0.3">
      <c r="AW279902"/>
    </row>
    <row r="279961" spans="49:49" x14ac:dyDescent="0.3">
      <c r="AW279961"/>
    </row>
    <row r="279962" spans="49:49" x14ac:dyDescent="0.3">
      <c r="AW279962"/>
    </row>
    <row r="280021" spans="49:49" x14ac:dyDescent="0.3">
      <c r="AW280021"/>
    </row>
    <row r="280022" spans="49:49" x14ac:dyDescent="0.3">
      <c r="AW280022"/>
    </row>
    <row r="280081" spans="49:49" x14ac:dyDescent="0.3">
      <c r="AW280081"/>
    </row>
    <row r="280082" spans="49:49" x14ac:dyDescent="0.3">
      <c r="AW280082"/>
    </row>
    <row r="280141" spans="49:49" x14ac:dyDescent="0.3">
      <c r="AW280141"/>
    </row>
    <row r="280142" spans="49:49" x14ac:dyDescent="0.3">
      <c r="AW280142"/>
    </row>
    <row r="280201" spans="49:49" x14ac:dyDescent="0.3">
      <c r="AW280201"/>
    </row>
    <row r="280202" spans="49:49" x14ac:dyDescent="0.3">
      <c r="AW280202"/>
    </row>
    <row r="280261" spans="49:49" x14ac:dyDescent="0.3">
      <c r="AW280261"/>
    </row>
    <row r="280262" spans="49:49" x14ac:dyDescent="0.3">
      <c r="AW280262"/>
    </row>
    <row r="280321" spans="49:49" x14ac:dyDescent="0.3">
      <c r="AW280321"/>
    </row>
    <row r="280322" spans="49:49" x14ac:dyDescent="0.3">
      <c r="AW280322"/>
    </row>
    <row r="280381" spans="49:49" x14ac:dyDescent="0.3">
      <c r="AW280381"/>
    </row>
    <row r="280382" spans="49:49" x14ac:dyDescent="0.3">
      <c r="AW280382"/>
    </row>
    <row r="280441" spans="49:49" x14ac:dyDescent="0.3">
      <c r="AW280441"/>
    </row>
    <row r="280442" spans="49:49" x14ac:dyDescent="0.3">
      <c r="AW280442"/>
    </row>
    <row r="280501" spans="49:49" x14ac:dyDescent="0.3">
      <c r="AW280501"/>
    </row>
    <row r="280502" spans="49:49" x14ac:dyDescent="0.3">
      <c r="AW280502"/>
    </row>
    <row r="280561" spans="49:49" x14ac:dyDescent="0.3">
      <c r="AW280561"/>
    </row>
    <row r="280562" spans="49:49" x14ac:dyDescent="0.3">
      <c r="AW280562"/>
    </row>
    <row r="280621" spans="49:49" x14ac:dyDescent="0.3">
      <c r="AW280621"/>
    </row>
    <row r="280622" spans="49:49" x14ac:dyDescent="0.3">
      <c r="AW280622"/>
    </row>
    <row r="280681" spans="49:49" x14ac:dyDescent="0.3">
      <c r="AW280681"/>
    </row>
    <row r="280682" spans="49:49" x14ac:dyDescent="0.3">
      <c r="AW280682"/>
    </row>
    <row r="280741" spans="49:49" x14ac:dyDescent="0.3">
      <c r="AW280741"/>
    </row>
    <row r="280742" spans="49:49" x14ac:dyDescent="0.3">
      <c r="AW280742"/>
    </row>
    <row r="280801" spans="49:49" x14ac:dyDescent="0.3">
      <c r="AW280801"/>
    </row>
    <row r="280802" spans="49:49" x14ac:dyDescent="0.3">
      <c r="AW280802"/>
    </row>
    <row r="280861" spans="49:49" x14ac:dyDescent="0.3">
      <c r="AW280861"/>
    </row>
    <row r="280862" spans="49:49" x14ac:dyDescent="0.3">
      <c r="AW280862"/>
    </row>
    <row r="280921" spans="49:49" x14ac:dyDescent="0.3">
      <c r="AW280921"/>
    </row>
    <row r="280922" spans="49:49" x14ac:dyDescent="0.3">
      <c r="AW280922"/>
    </row>
    <row r="280981" spans="49:49" x14ac:dyDescent="0.3">
      <c r="AW280981"/>
    </row>
    <row r="280982" spans="49:49" x14ac:dyDescent="0.3">
      <c r="AW280982"/>
    </row>
    <row r="281041" spans="49:49" x14ac:dyDescent="0.3">
      <c r="AW281041"/>
    </row>
    <row r="281042" spans="49:49" x14ac:dyDescent="0.3">
      <c r="AW281042"/>
    </row>
    <row r="281101" spans="49:49" x14ac:dyDescent="0.3">
      <c r="AW281101"/>
    </row>
    <row r="281102" spans="49:49" x14ac:dyDescent="0.3">
      <c r="AW281102"/>
    </row>
    <row r="281161" spans="49:49" x14ac:dyDescent="0.3">
      <c r="AW281161"/>
    </row>
    <row r="281162" spans="49:49" x14ac:dyDescent="0.3">
      <c r="AW281162"/>
    </row>
    <row r="281221" spans="49:49" x14ac:dyDescent="0.3">
      <c r="AW281221"/>
    </row>
    <row r="281222" spans="49:49" x14ac:dyDescent="0.3">
      <c r="AW281222"/>
    </row>
    <row r="281281" spans="49:49" x14ac:dyDescent="0.3">
      <c r="AW281281"/>
    </row>
    <row r="281282" spans="49:49" x14ac:dyDescent="0.3">
      <c r="AW281282"/>
    </row>
    <row r="281341" spans="49:49" x14ac:dyDescent="0.3">
      <c r="AW281341"/>
    </row>
    <row r="281342" spans="49:49" x14ac:dyDescent="0.3">
      <c r="AW281342"/>
    </row>
    <row r="281401" spans="49:49" x14ac:dyDescent="0.3">
      <c r="AW281401"/>
    </row>
    <row r="281402" spans="49:49" x14ac:dyDescent="0.3">
      <c r="AW281402"/>
    </row>
    <row r="281461" spans="49:49" x14ac:dyDescent="0.3">
      <c r="AW281461"/>
    </row>
    <row r="281462" spans="49:49" x14ac:dyDescent="0.3">
      <c r="AW281462"/>
    </row>
    <row r="281521" spans="49:49" x14ac:dyDescent="0.3">
      <c r="AW281521"/>
    </row>
    <row r="281522" spans="49:49" x14ac:dyDescent="0.3">
      <c r="AW281522"/>
    </row>
    <row r="281581" spans="49:49" x14ac:dyDescent="0.3">
      <c r="AW281581"/>
    </row>
    <row r="281582" spans="49:49" x14ac:dyDescent="0.3">
      <c r="AW281582"/>
    </row>
    <row r="281641" spans="49:49" x14ac:dyDescent="0.3">
      <c r="AW281641"/>
    </row>
    <row r="281642" spans="49:49" x14ac:dyDescent="0.3">
      <c r="AW281642"/>
    </row>
    <row r="281701" spans="49:49" x14ac:dyDescent="0.3">
      <c r="AW281701"/>
    </row>
    <row r="281702" spans="49:49" x14ac:dyDescent="0.3">
      <c r="AW281702"/>
    </row>
    <row r="281761" spans="49:49" x14ac:dyDescent="0.3">
      <c r="AW281761"/>
    </row>
    <row r="281762" spans="49:49" x14ac:dyDescent="0.3">
      <c r="AW281762"/>
    </row>
    <row r="281821" spans="49:49" x14ac:dyDescent="0.3">
      <c r="AW281821"/>
    </row>
    <row r="281822" spans="49:49" x14ac:dyDescent="0.3">
      <c r="AW281822"/>
    </row>
    <row r="281881" spans="49:49" x14ac:dyDescent="0.3">
      <c r="AW281881"/>
    </row>
    <row r="281882" spans="49:49" x14ac:dyDescent="0.3">
      <c r="AW281882"/>
    </row>
    <row r="281941" spans="49:49" x14ac:dyDescent="0.3">
      <c r="AW281941"/>
    </row>
    <row r="281942" spans="49:49" x14ac:dyDescent="0.3">
      <c r="AW281942"/>
    </row>
    <row r="282001" spans="49:49" x14ac:dyDescent="0.3">
      <c r="AW282001"/>
    </row>
    <row r="282002" spans="49:49" x14ac:dyDescent="0.3">
      <c r="AW282002"/>
    </row>
    <row r="282061" spans="49:49" x14ac:dyDescent="0.3">
      <c r="AW282061"/>
    </row>
    <row r="282062" spans="49:49" x14ac:dyDescent="0.3">
      <c r="AW282062"/>
    </row>
    <row r="282121" spans="49:49" x14ac:dyDescent="0.3">
      <c r="AW282121"/>
    </row>
    <row r="282122" spans="49:49" x14ac:dyDescent="0.3">
      <c r="AW282122"/>
    </row>
    <row r="282181" spans="49:49" x14ac:dyDescent="0.3">
      <c r="AW282181"/>
    </row>
    <row r="282182" spans="49:49" x14ac:dyDescent="0.3">
      <c r="AW282182"/>
    </row>
    <row r="282241" spans="49:49" x14ac:dyDescent="0.3">
      <c r="AW282241"/>
    </row>
    <row r="282242" spans="49:49" x14ac:dyDescent="0.3">
      <c r="AW282242"/>
    </row>
    <row r="282301" spans="49:49" x14ac:dyDescent="0.3">
      <c r="AW282301"/>
    </row>
    <row r="282302" spans="49:49" x14ac:dyDescent="0.3">
      <c r="AW282302"/>
    </row>
    <row r="282361" spans="49:49" x14ac:dyDescent="0.3">
      <c r="AW282361"/>
    </row>
    <row r="282362" spans="49:49" x14ac:dyDescent="0.3">
      <c r="AW282362"/>
    </row>
    <row r="282421" spans="49:49" x14ac:dyDescent="0.3">
      <c r="AW282421"/>
    </row>
    <row r="282422" spans="49:49" x14ac:dyDescent="0.3">
      <c r="AW282422"/>
    </row>
    <row r="282481" spans="49:49" x14ac:dyDescent="0.3">
      <c r="AW282481"/>
    </row>
    <row r="282482" spans="49:49" x14ac:dyDescent="0.3">
      <c r="AW282482"/>
    </row>
    <row r="282541" spans="49:49" x14ac:dyDescent="0.3">
      <c r="AW282541"/>
    </row>
    <row r="282542" spans="49:49" x14ac:dyDescent="0.3">
      <c r="AW282542"/>
    </row>
    <row r="282601" spans="49:49" x14ac:dyDescent="0.3">
      <c r="AW282601"/>
    </row>
    <row r="282602" spans="49:49" x14ac:dyDescent="0.3">
      <c r="AW282602"/>
    </row>
    <row r="282661" spans="49:49" x14ac:dyDescent="0.3">
      <c r="AW282661"/>
    </row>
    <row r="282662" spans="49:49" x14ac:dyDescent="0.3">
      <c r="AW282662"/>
    </row>
    <row r="282721" spans="49:49" x14ac:dyDescent="0.3">
      <c r="AW282721"/>
    </row>
    <row r="282722" spans="49:49" x14ac:dyDescent="0.3">
      <c r="AW282722"/>
    </row>
    <row r="282781" spans="49:49" x14ac:dyDescent="0.3">
      <c r="AW282781"/>
    </row>
    <row r="282782" spans="49:49" x14ac:dyDescent="0.3">
      <c r="AW282782"/>
    </row>
    <row r="282841" spans="49:49" x14ac:dyDescent="0.3">
      <c r="AW282841"/>
    </row>
    <row r="282842" spans="49:49" x14ac:dyDescent="0.3">
      <c r="AW282842"/>
    </row>
    <row r="282901" spans="49:49" x14ac:dyDescent="0.3">
      <c r="AW282901"/>
    </row>
    <row r="282902" spans="49:49" x14ac:dyDescent="0.3">
      <c r="AW282902"/>
    </row>
    <row r="282961" spans="49:49" x14ac:dyDescent="0.3">
      <c r="AW282961"/>
    </row>
    <row r="282962" spans="49:49" x14ac:dyDescent="0.3">
      <c r="AW282962"/>
    </row>
    <row r="283021" spans="49:49" x14ac:dyDescent="0.3">
      <c r="AW283021"/>
    </row>
    <row r="283022" spans="49:49" x14ac:dyDescent="0.3">
      <c r="AW283022"/>
    </row>
    <row r="283081" spans="49:49" x14ac:dyDescent="0.3">
      <c r="AW283081"/>
    </row>
    <row r="283082" spans="49:49" x14ac:dyDescent="0.3">
      <c r="AW283082"/>
    </row>
    <row r="283141" spans="49:49" x14ac:dyDescent="0.3">
      <c r="AW283141"/>
    </row>
    <row r="283142" spans="49:49" x14ac:dyDescent="0.3">
      <c r="AW283142"/>
    </row>
    <row r="283201" spans="49:49" x14ac:dyDescent="0.3">
      <c r="AW283201"/>
    </row>
    <row r="283202" spans="49:49" x14ac:dyDescent="0.3">
      <c r="AW283202"/>
    </row>
    <row r="283261" spans="49:49" x14ac:dyDescent="0.3">
      <c r="AW283261"/>
    </row>
    <row r="283262" spans="49:49" x14ac:dyDescent="0.3">
      <c r="AW283262"/>
    </row>
    <row r="283321" spans="49:49" x14ac:dyDescent="0.3">
      <c r="AW283321"/>
    </row>
    <row r="283322" spans="49:49" x14ac:dyDescent="0.3">
      <c r="AW283322"/>
    </row>
    <row r="283381" spans="49:49" x14ac:dyDescent="0.3">
      <c r="AW283381"/>
    </row>
    <row r="283382" spans="49:49" x14ac:dyDescent="0.3">
      <c r="AW283382"/>
    </row>
    <row r="283441" spans="49:49" x14ac:dyDescent="0.3">
      <c r="AW283441"/>
    </row>
    <row r="283442" spans="49:49" x14ac:dyDescent="0.3">
      <c r="AW283442"/>
    </row>
    <row r="283501" spans="49:49" x14ac:dyDescent="0.3">
      <c r="AW283501"/>
    </row>
    <row r="283502" spans="49:49" x14ac:dyDescent="0.3">
      <c r="AW283502"/>
    </row>
    <row r="283561" spans="49:49" x14ac:dyDescent="0.3">
      <c r="AW283561"/>
    </row>
    <row r="283562" spans="49:49" x14ac:dyDescent="0.3">
      <c r="AW283562"/>
    </row>
    <row r="283621" spans="49:49" x14ac:dyDescent="0.3">
      <c r="AW283621"/>
    </row>
    <row r="283622" spans="49:49" x14ac:dyDescent="0.3">
      <c r="AW283622"/>
    </row>
    <row r="283681" spans="49:49" x14ac:dyDescent="0.3">
      <c r="AW283681"/>
    </row>
    <row r="283682" spans="49:49" x14ac:dyDescent="0.3">
      <c r="AW283682"/>
    </row>
    <row r="283741" spans="49:49" x14ac:dyDescent="0.3">
      <c r="AW283741"/>
    </row>
    <row r="283742" spans="49:49" x14ac:dyDescent="0.3">
      <c r="AW283742"/>
    </row>
    <row r="283801" spans="49:49" x14ac:dyDescent="0.3">
      <c r="AW283801"/>
    </row>
    <row r="283802" spans="49:49" x14ac:dyDescent="0.3">
      <c r="AW283802"/>
    </row>
    <row r="283861" spans="49:49" x14ac:dyDescent="0.3">
      <c r="AW283861"/>
    </row>
    <row r="283862" spans="49:49" x14ac:dyDescent="0.3">
      <c r="AW283862"/>
    </row>
    <row r="283921" spans="49:49" x14ac:dyDescent="0.3">
      <c r="AW283921"/>
    </row>
    <row r="283922" spans="49:49" x14ac:dyDescent="0.3">
      <c r="AW283922"/>
    </row>
    <row r="283981" spans="49:49" x14ac:dyDescent="0.3">
      <c r="AW283981"/>
    </row>
    <row r="283982" spans="49:49" x14ac:dyDescent="0.3">
      <c r="AW283982"/>
    </row>
    <row r="284041" spans="49:49" x14ac:dyDescent="0.3">
      <c r="AW284041"/>
    </row>
    <row r="284042" spans="49:49" x14ac:dyDescent="0.3">
      <c r="AW284042"/>
    </row>
    <row r="284101" spans="49:49" x14ac:dyDescent="0.3">
      <c r="AW284101"/>
    </row>
    <row r="284102" spans="49:49" x14ac:dyDescent="0.3">
      <c r="AW284102"/>
    </row>
    <row r="284161" spans="49:49" x14ac:dyDescent="0.3">
      <c r="AW284161"/>
    </row>
    <row r="284162" spans="49:49" x14ac:dyDescent="0.3">
      <c r="AW284162"/>
    </row>
    <row r="284221" spans="49:49" x14ac:dyDescent="0.3">
      <c r="AW284221"/>
    </row>
    <row r="284222" spans="49:49" x14ac:dyDescent="0.3">
      <c r="AW284222"/>
    </row>
    <row r="284281" spans="49:49" x14ac:dyDescent="0.3">
      <c r="AW284281"/>
    </row>
    <row r="284282" spans="49:49" x14ac:dyDescent="0.3">
      <c r="AW284282"/>
    </row>
    <row r="284341" spans="49:49" x14ac:dyDescent="0.3">
      <c r="AW284341"/>
    </row>
    <row r="284342" spans="49:49" x14ac:dyDescent="0.3">
      <c r="AW284342"/>
    </row>
    <row r="284401" spans="49:49" x14ac:dyDescent="0.3">
      <c r="AW284401"/>
    </row>
    <row r="284402" spans="49:49" x14ac:dyDescent="0.3">
      <c r="AW284402"/>
    </row>
    <row r="284461" spans="49:49" x14ac:dyDescent="0.3">
      <c r="AW284461"/>
    </row>
    <row r="284462" spans="49:49" x14ac:dyDescent="0.3">
      <c r="AW284462"/>
    </row>
    <row r="284521" spans="49:49" x14ac:dyDescent="0.3">
      <c r="AW284521"/>
    </row>
    <row r="284522" spans="49:49" x14ac:dyDescent="0.3">
      <c r="AW284522"/>
    </row>
    <row r="284581" spans="49:49" x14ac:dyDescent="0.3">
      <c r="AW284581"/>
    </row>
    <row r="284582" spans="49:49" x14ac:dyDescent="0.3">
      <c r="AW284582"/>
    </row>
    <row r="284641" spans="49:49" x14ac:dyDescent="0.3">
      <c r="AW284641"/>
    </row>
    <row r="284642" spans="49:49" x14ac:dyDescent="0.3">
      <c r="AW284642"/>
    </row>
    <row r="284701" spans="49:49" x14ac:dyDescent="0.3">
      <c r="AW284701"/>
    </row>
    <row r="284702" spans="49:49" x14ac:dyDescent="0.3">
      <c r="AW284702"/>
    </row>
    <row r="284761" spans="49:49" x14ac:dyDescent="0.3">
      <c r="AW284761"/>
    </row>
    <row r="284762" spans="49:49" x14ac:dyDescent="0.3">
      <c r="AW284762"/>
    </row>
    <row r="284821" spans="49:49" x14ac:dyDescent="0.3">
      <c r="AW284821"/>
    </row>
    <row r="284822" spans="49:49" x14ac:dyDescent="0.3">
      <c r="AW284822"/>
    </row>
    <row r="284881" spans="49:49" x14ac:dyDescent="0.3">
      <c r="AW284881"/>
    </row>
    <row r="284882" spans="49:49" x14ac:dyDescent="0.3">
      <c r="AW284882"/>
    </row>
    <row r="284941" spans="49:49" x14ac:dyDescent="0.3">
      <c r="AW284941"/>
    </row>
    <row r="284942" spans="49:49" x14ac:dyDescent="0.3">
      <c r="AW284942"/>
    </row>
    <row r="285001" spans="49:49" x14ac:dyDescent="0.3">
      <c r="AW285001"/>
    </row>
    <row r="285002" spans="49:49" x14ac:dyDescent="0.3">
      <c r="AW285002"/>
    </row>
    <row r="285061" spans="49:49" x14ac:dyDescent="0.3">
      <c r="AW285061"/>
    </row>
    <row r="285062" spans="49:49" x14ac:dyDescent="0.3">
      <c r="AW285062"/>
    </row>
    <row r="285121" spans="49:49" x14ac:dyDescent="0.3">
      <c r="AW285121"/>
    </row>
    <row r="285122" spans="49:49" x14ac:dyDescent="0.3">
      <c r="AW285122"/>
    </row>
    <row r="285181" spans="49:49" x14ac:dyDescent="0.3">
      <c r="AW285181"/>
    </row>
    <row r="285182" spans="49:49" x14ac:dyDescent="0.3">
      <c r="AW285182"/>
    </row>
    <row r="285241" spans="49:49" x14ac:dyDescent="0.3">
      <c r="AW285241"/>
    </row>
    <row r="285242" spans="49:49" x14ac:dyDescent="0.3">
      <c r="AW285242"/>
    </row>
    <row r="285301" spans="49:49" x14ac:dyDescent="0.3">
      <c r="AW285301"/>
    </row>
    <row r="285302" spans="49:49" x14ac:dyDescent="0.3">
      <c r="AW285302"/>
    </row>
    <row r="285361" spans="49:49" x14ac:dyDescent="0.3">
      <c r="AW285361"/>
    </row>
    <row r="285362" spans="49:49" x14ac:dyDescent="0.3">
      <c r="AW285362"/>
    </row>
    <row r="285421" spans="49:49" x14ac:dyDescent="0.3">
      <c r="AW285421"/>
    </row>
    <row r="285422" spans="49:49" x14ac:dyDescent="0.3">
      <c r="AW285422"/>
    </row>
    <row r="285481" spans="49:49" x14ac:dyDescent="0.3">
      <c r="AW285481"/>
    </row>
    <row r="285482" spans="49:49" x14ac:dyDescent="0.3">
      <c r="AW285482"/>
    </row>
    <row r="285541" spans="49:49" x14ac:dyDescent="0.3">
      <c r="AW285541"/>
    </row>
    <row r="285542" spans="49:49" x14ac:dyDescent="0.3">
      <c r="AW285542"/>
    </row>
    <row r="285601" spans="49:49" x14ac:dyDescent="0.3">
      <c r="AW285601"/>
    </row>
    <row r="285602" spans="49:49" x14ac:dyDescent="0.3">
      <c r="AW285602"/>
    </row>
    <row r="285661" spans="49:49" x14ac:dyDescent="0.3">
      <c r="AW285661"/>
    </row>
    <row r="285662" spans="49:49" x14ac:dyDescent="0.3">
      <c r="AW285662"/>
    </row>
    <row r="285721" spans="49:49" x14ac:dyDescent="0.3">
      <c r="AW285721"/>
    </row>
    <row r="285722" spans="49:49" x14ac:dyDescent="0.3">
      <c r="AW285722"/>
    </row>
    <row r="285781" spans="49:49" x14ac:dyDescent="0.3">
      <c r="AW285781"/>
    </row>
    <row r="285782" spans="49:49" x14ac:dyDescent="0.3">
      <c r="AW285782"/>
    </row>
    <row r="285841" spans="49:49" x14ac:dyDescent="0.3">
      <c r="AW285841"/>
    </row>
    <row r="285842" spans="49:49" x14ac:dyDescent="0.3">
      <c r="AW285842"/>
    </row>
    <row r="285901" spans="49:49" x14ac:dyDescent="0.3">
      <c r="AW285901"/>
    </row>
    <row r="285902" spans="49:49" x14ac:dyDescent="0.3">
      <c r="AW285902"/>
    </row>
    <row r="285961" spans="49:49" x14ac:dyDescent="0.3">
      <c r="AW285961"/>
    </row>
    <row r="285962" spans="49:49" x14ac:dyDescent="0.3">
      <c r="AW285962"/>
    </row>
    <row r="286021" spans="49:49" x14ac:dyDescent="0.3">
      <c r="AW286021"/>
    </row>
    <row r="286022" spans="49:49" x14ac:dyDescent="0.3">
      <c r="AW286022"/>
    </row>
    <row r="286081" spans="49:49" x14ac:dyDescent="0.3">
      <c r="AW286081"/>
    </row>
    <row r="286082" spans="49:49" x14ac:dyDescent="0.3">
      <c r="AW286082"/>
    </row>
    <row r="286141" spans="49:49" x14ac:dyDescent="0.3">
      <c r="AW286141"/>
    </row>
    <row r="286142" spans="49:49" x14ac:dyDescent="0.3">
      <c r="AW286142"/>
    </row>
    <row r="286201" spans="49:49" x14ac:dyDescent="0.3">
      <c r="AW286201"/>
    </row>
    <row r="286202" spans="49:49" x14ac:dyDescent="0.3">
      <c r="AW286202"/>
    </row>
    <row r="286261" spans="49:49" x14ac:dyDescent="0.3">
      <c r="AW286261"/>
    </row>
    <row r="286262" spans="49:49" x14ac:dyDescent="0.3">
      <c r="AW286262"/>
    </row>
    <row r="286321" spans="49:49" x14ac:dyDescent="0.3">
      <c r="AW286321"/>
    </row>
    <row r="286322" spans="49:49" x14ac:dyDescent="0.3">
      <c r="AW286322"/>
    </row>
    <row r="286381" spans="49:49" x14ac:dyDescent="0.3">
      <c r="AW286381"/>
    </row>
    <row r="286382" spans="49:49" x14ac:dyDescent="0.3">
      <c r="AW286382"/>
    </row>
    <row r="286441" spans="49:49" x14ac:dyDescent="0.3">
      <c r="AW286441"/>
    </row>
    <row r="286442" spans="49:49" x14ac:dyDescent="0.3">
      <c r="AW286442"/>
    </row>
    <row r="286501" spans="49:49" x14ac:dyDescent="0.3">
      <c r="AW286501"/>
    </row>
    <row r="286502" spans="49:49" x14ac:dyDescent="0.3">
      <c r="AW286502"/>
    </row>
    <row r="286561" spans="49:49" x14ac:dyDescent="0.3">
      <c r="AW286561"/>
    </row>
    <row r="286562" spans="49:49" x14ac:dyDescent="0.3">
      <c r="AW286562"/>
    </row>
    <row r="286621" spans="49:49" x14ac:dyDescent="0.3">
      <c r="AW286621"/>
    </row>
    <row r="286622" spans="49:49" x14ac:dyDescent="0.3">
      <c r="AW286622"/>
    </row>
    <row r="286681" spans="49:49" x14ac:dyDescent="0.3">
      <c r="AW286681"/>
    </row>
    <row r="286682" spans="49:49" x14ac:dyDescent="0.3">
      <c r="AW286682"/>
    </row>
    <row r="286741" spans="49:49" x14ac:dyDescent="0.3">
      <c r="AW286741"/>
    </row>
    <row r="286742" spans="49:49" x14ac:dyDescent="0.3">
      <c r="AW286742"/>
    </row>
    <row r="286801" spans="49:49" x14ac:dyDescent="0.3">
      <c r="AW286801"/>
    </row>
    <row r="286802" spans="49:49" x14ac:dyDescent="0.3">
      <c r="AW286802"/>
    </row>
    <row r="286861" spans="49:49" x14ac:dyDescent="0.3">
      <c r="AW286861"/>
    </row>
    <row r="286862" spans="49:49" x14ac:dyDescent="0.3">
      <c r="AW286862"/>
    </row>
    <row r="286921" spans="49:49" x14ac:dyDescent="0.3">
      <c r="AW286921"/>
    </row>
    <row r="286922" spans="49:49" x14ac:dyDescent="0.3">
      <c r="AW286922"/>
    </row>
    <row r="286981" spans="49:49" x14ac:dyDescent="0.3">
      <c r="AW286981"/>
    </row>
    <row r="286982" spans="49:49" x14ac:dyDescent="0.3">
      <c r="AW286982"/>
    </row>
    <row r="287041" spans="49:49" x14ac:dyDescent="0.3">
      <c r="AW287041"/>
    </row>
    <row r="287042" spans="49:49" x14ac:dyDescent="0.3">
      <c r="AW287042"/>
    </row>
    <row r="287101" spans="49:49" x14ac:dyDescent="0.3">
      <c r="AW287101"/>
    </row>
    <row r="287102" spans="49:49" x14ac:dyDescent="0.3">
      <c r="AW287102"/>
    </row>
    <row r="287161" spans="49:49" x14ac:dyDescent="0.3">
      <c r="AW287161"/>
    </row>
    <row r="287162" spans="49:49" x14ac:dyDescent="0.3">
      <c r="AW287162"/>
    </row>
    <row r="287221" spans="49:49" x14ac:dyDescent="0.3">
      <c r="AW287221"/>
    </row>
    <row r="287222" spans="49:49" x14ac:dyDescent="0.3">
      <c r="AW287222"/>
    </row>
    <row r="287281" spans="49:49" x14ac:dyDescent="0.3">
      <c r="AW287281"/>
    </row>
    <row r="287282" spans="49:49" x14ac:dyDescent="0.3">
      <c r="AW287282"/>
    </row>
    <row r="287341" spans="49:49" x14ac:dyDescent="0.3">
      <c r="AW287341"/>
    </row>
    <row r="287342" spans="49:49" x14ac:dyDescent="0.3">
      <c r="AW287342"/>
    </row>
    <row r="287401" spans="49:49" x14ac:dyDescent="0.3">
      <c r="AW287401"/>
    </row>
    <row r="287402" spans="49:49" x14ac:dyDescent="0.3">
      <c r="AW287402"/>
    </row>
    <row r="287461" spans="49:49" x14ac:dyDescent="0.3">
      <c r="AW287461"/>
    </row>
    <row r="287462" spans="49:49" x14ac:dyDescent="0.3">
      <c r="AW287462"/>
    </row>
    <row r="287521" spans="49:49" x14ac:dyDescent="0.3">
      <c r="AW287521"/>
    </row>
    <row r="287522" spans="49:49" x14ac:dyDescent="0.3">
      <c r="AW287522"/>
    </row>
    <row r="287581" spans="49:49" x14ac:dyDescent="0.3">
      <c r="AW287581"/>
    </row>
    <row r="287582" spans="49:49" x14ac:dyDescent="0.3">
      <c r="AW287582"/>
    </row>
    <row r="287641" spans="49:49" x14ac:dyDescent="0.3">
      <c r="AW287641"/>
    </row>
    <row r="287642" spans="49:49" x14ac:dyDescent="0.3">
      <c r="AW287642"/>
    </row>
    <row r="287701" spans="49:49" x14ac:dyDescent="0.3">
      <c r="AW287701"/>
    </row>
    <row r="287702" spans="49:49" x14ac:dyDescent="0.3">
      <c r="AW287702"/>
    </row>
    <row r="287761" spans="49:49" x14ac:dyDescent="0.3">
      <c r="AW287761"/>
    </row>
    <row r="287762" spans="49:49" x14ac:dyDescent="0.3">
      <c r="AW287762"/>
    </row>
    <row r="287821" spans="49:49" x14ac:dyDescent="0.3">
      <c r="AW287821"/>
    </row>
    <row r="287822" spans="49:49" x14ac:dyDescent="0.3">
      <c r="AW287822"/>
    </row>
    <row r="287881" spans="49:49" x14ac:dyDescent="0.3">
      <c r="AW287881"/>
    </row>
    <row r="287882" spans="49:49" x14ac:dyDescent="0.3">
      <c r="AW287882"/>
    </row>
    <row r="287941" spans="49:49" x14ac:dyDescent="0.3">
      <c r="AW287941"/>
    </row>
    <row r="287942" spans="49:49" x14ac:dyDescent="0.3">
      <c r="AW287942"/>
    </row>
    <row r="288001" spans="49:49" x14ac:dyDescent="0.3">
      <c r="AW288001"/>
    </row>
    <row r="288002" spans="49:49" x14ac:dyDescent="0.3">
      <c r="AW288002"/>
    </row>
    <row r="288061" spans="49:49" x14ac:dyDescent="0.3">
      <c r="AW288061"/>
    </row>
    <row r="288062" spans="49:49" x14ac:dyDescent="0.3">
      <c r="AW288062"/>
    </row>
    <row r="288121" spans="49:49" x14ac:dyDescent="0.3">
      <c r="AW288121"/>
    </row>
    <row r="288122" spans="49:49" x14ac:dyDescent="0.3">
      <c r="AW288122"/>
    </row>
    <row r="288181" spans="49:49" x14ac:dyDescent="0.3">
      <c r="AW288181"/>
    </row>
    <row r="288182" spans="49:49" x14ac:dyDescent="0.3">
      <c r="AW288182"/>
    </row>
    <row r="288241" spans="49:49" x14ac:dyDescent="0.3">
      <c r="AW288241"/>
    </row>
    <row r="288242" spans="49:49" x14ac:dyDescent="0.3">
      <c r="AW288242"/>
    </row>
    <row r="288301" spans="49:49" x14ac:dyDescent="0.3">
      <c r="AW288301"/>
    </row>
    <row r="288302" spans="49:49" x14ac:dyDescent="0.3">
      <c r="AW288302"/>
    </row>
    <row r="288361" spans="49:49" x14ac:dyDescent="0.3">
      <c r="AW288361"/>
    </row>
    <row r="288362" spans="49:49" x14ac:dyDescent="0.3">
      <c r="AW288362"/>
    </row>
    <row r="288421" spans="49:49" x14ac:dyDescent="0.3">
      <c r="AW288421"/>
    </row>
    <row r="288422" spans="49:49" x14ac:dyDescent="0.3">
      <c r="AW288422"/>
    </row>
    <row r="288481" spans="49:49" x14ac:dyDescent="0.3">
      <c r="AW288481"/>
    </row>
    <row r="288482" spans="49:49" x14ac:dyDescent="0.3">
      <c r="AW288482"/>
    </row>
    <row r="288541" spans="49:49" x14ac:dyDescent="0.3">
      <c r="AW288541"/>
    </row>
    <row r="288542" spans="49:49" x14ac:dyDescent="0.3">
      <c r="AW288542"/>
    </row>
    <row r="288601" spans="49:49" x14ac:dyDescent="0.3">
      <c r="AW288601"/>
    </row>
    <row r="288602" spans="49:49" x14ac:dyDescent="0.3">
      <c r="AW288602"/>
    </row>
    <row r="288661" spans="49:49" x14ac:dyDescent="0.3">
      <c r="AW288661"/>
    </row>
    <row r="288662" spans="49:49" x14ac:dyDescent="0.3">
      <c r="AW288662"/>
    </row>
    <row r="288721" spans="49:49" x14ac:dyDescent="0.3">
      <c r="AW288721"/>
    </row>
    <row r="288722" spans="49:49" x14ac:dyDescent="0.3">
      <c r="AW288722"/>
    </row>
    <row r="288781" spans="49:49" x14ac:dyDescent="0.3">
      <c r="AW288781"/>
    </row>
    <row r="288782" spans="49:49" x14ac:dyDescent="0.3">
      <c r="AW288782"/>
    </row>
    <row r="288841" spans="49:49" x14ac:dyDescent="0.3">
      <c r="AW288841"/>
    </row>
    <row r="288842" spans="49:49" x14ac:dyDescent="0.3">
      <c r="AW288842"/>
    </row>
    <row r="288901" spans="49:49" x14ac:dyDescent="0.3">
      <c r="AW288901"/>
    </row>
    <row r="288902" spans="49:49" x14ac:dyDescent="0.3">
      <c r="AW288902"/>
    </row>
    <row r="288961" spans="49:49" x14ac:dyDescent="0.3">
      <c r="AW288961"/>
    </row>
    <row r="288962" spans="49:49" x14ac:dyDescent="0.3">
      <c r="AW288962"/>
    </row>
    <row r="289021" spans="49:49" x14ac:dyDescent="0.3">
      <c r="AW289021"/>
    </row>
    <row r="289022" spans="49:49" x14ac:dyDescent="0.3">
      <c r="AW289022"/>
    </row>
    <row r="289081" spans="49:49" x14ac:dyDescent="0.3">
      <c r="AW289081"/>
    </row>
    <row r="289082" spans="49:49" x14ac:dyDescent="0.3">
      <c r="AW289082"/>
    </row>
    <row r="289141" spans="49:49" x14ac:dyDescent="0.3">
      <c r="AW289141"/>
    </row>
    <row r="289142" spans="49:49" x14ac:dyDescent="0.3">
      <c r="AW289142"/>
    </row>
    <row r="289201" spans="49:49" x14ac:dyDescent="0.3">
      <c r="AW289201"/>
    </row>
    <row r="289202" spans="49:49" x14ac:dyDescent="0.3">
      <c r="AW289202"/>
    </row>
    <row r="289261" spans="49:49" x14ac:dyDescent="0.3">
      <c r="AW289261"/>
    </row>
    <row r="289262" spans="49:49" x14ac:dyDescent="0.3">
      <c r="AW289262"/>
    </row>
    <row r="289321" spans="49:49" x14ac:dyDescent="0.3">
      <c r="AW289321"/>
    </row>
    <row r="289322" spans="49:49" x14ac:dyDescent="0.3">
      <c r="AW289322"/>
    </row>
    <row r="289381" spans="49:49" x14ac:dyDescent="0.3">
      <c r="AW289381"/>
    </row>
    <row r="289382" spans="49:49" x14ac:dyDescent="0.3">
      <c r="AW289382"/>
    </row>
    <row r="289441" spans="49:49" x14ac:dyDescent="0.3">
      <c r="AW289441"/>
    </row>
    <row r="289442" spans="49:49" x14ac:dyDescent="0.3">
      <c r="AW289442"/>
    </row>
    <row r="289501" spans="49:49" x14ac:dyDescent="0.3">
      <c r="AW289501"/>
    </row>
    <row r="289502" spans="49:49" x14ac:dyDescent="0.3">
      <c r="AW289502"/>
    </row>
    <row r="289561" spans="49:49" x14ac:dyDescent="0.3">
      <c r="AW289561"/>
    </row>
    <row r="289562" spans="49:49" x14ac:dyDescent="0.3">
      <c r="AW289562"/>
    </row>
    <row r="289621" spans="49:49" x14ac:dyDescent="0.3">
      <c r="AW289621"/>
    </row>
    <row r="289622" spans="49:49" x14ac:dyDescent="0.3">
      <c r="AW289622"/>
    </row>
    <row r="289681" spans="49:49" x14ac:dyDescent="0.3">
      <c r="AW289681"/>
    </row>
    <row r="289682" spans="49:49" x14ac:dyDescent="0.3">
      <c r="AW289682"/>
    </row>
    <row r="289741" spans="49:49" x14ac:dyDescent="0.3">
      <c r="AW289741"/>
    </row>
    <row r="289742" spans="49:49" x14ac:dyDescent="0.3">
      <c r="AW289742"/>
    </row>
    <row r="289801" spans="49:49" x14ac:dyDescent="0.3">
      <c r="AW289801"/>
    </row>
    <row r="289802" spans="49:49" x14ac:dyDescent="0.3">
      <c r="AW289802"/>
    </row>
    <row r="289861" spans="49:49" x14ac:dyDescent="0.3">
      <c r="AW289861"/>
    </row>
    <row r="289862" spans="49:49" x14ac:dyDescent="0.3">
      <c r="AW289862"/>
    </row>
    <row r="289921" spans="49:49" x14ac:dyDescent="0.3">
      <c r="AW289921"/>
    </row>
    <row r="289922" spans="49:49" x14ac:dyDescent="0.3">
      <c r="AW289922"/>
    </row>
    <row r="289981" spans="49:49" x14ac:dyDescent="0.3">
      <c r="AW289981"/>
    </row>
    <row r="289982" spans="49:49" x14ac:dyDescent="0.3">
      <c r="AW289982"/>
    </row>
    <row r="290041" spans="49:49" x14ac:dyDescent="0.3">
      <c r="AW290041"/>
    </row>
    <row r="290042" spans="49:49" x14ac:dyDescent="0.3">
      <c r="AW290042"/>
    </row>
    <row r="290101" spans="49:49" x14ac:dyDescent="0.3">
      <c r="AW290101"/>
    </row>
    <row r="290102" spans="49:49" x14ac:dyDescent="0.3">
      <c r="AW290102"/>
    </row>
    <row r="290161" spans="49:49" x14ac:dyDescent="0.3">
      <c r="AW290161"/>
    </row>
    <row r="290162" spans="49:49" x14ac:dyDescent="0.3">
      <c r="AW290162"/>
    </row>
    <row r="290221" spans="49:49" x14ac:dyDescent="0.3">
      <c r="AW290221"/>
    </row>
    <row r="290222" spans="49:49" x14ac:dyDescent="0.3">
      <c r="AW290222"/>
    </row>
    <row r="290281" spans="49:49" x14ac:dyDescent="0.3">
      <c r="AW290281"/>
    </row>
    <row r="290282" spans="49:49" x14ac:dyDescent="0.3">
      <c r="AW290282"/>
    </row>
    <row r="290341" spans="49:49" x14ac:dyDescent="0.3">
      <c r="AW290341"/>
    </row>
    <row r="290342" spans="49:49" x14ac:dyDescent="0.3">
      <c r="AW290342"/>
    </row>
    <row r="290401" spans="49:49" x14ac:dyDescent="0.3">
      <c r="AW290401"/>
    </row>
    <row r="290402" spans="49:49" x14ac:dyDescent="0.3">
      <c r="AW290402"/>
    </row>
    <row r="290461" spans="49:49" x14ac:dyDescent="0.3">
      <c r="AW290461"/>
    </row>
    <row r="290462" spans="49:49" x14ac:dyDescent="0.3">
      <c r="AW290462"/>
    </row>
    <row r="290521" spans="49:49" x14ac:dyDescent="0.3">
      <c r="AW290521"/>
    </row>
    <row r="290522" spans="49:49" x14ac:dyDescent="0.3">
      <c r="AW290522"/>
    </row>
    <row r="290581" spans="49:49" x14ac:dyDescent="0.3">
      <c r="AW290581"/>
    </row>
    <row r="290582" spans="49:49" x14ac:dyDescent="0.3">
      <c r="AW290582"/>
    </row>
    <row r="290641" spans="49:49" x14ac:dyDescent="0.3">
      <c r="AW290641"/>
    </row>
    <row r="290642" spans="49:49" x14ac:dyDescent="0.3">
      <c r="AW290642"/>
    </row>
    <row r="290701" spans="49:49" x14ac:dyDescent="0.3">
      <c r="AW290701"/>
    </row>
    <row r="290702" spans="49:49" x14ac:dyDescent="0.3">
      <c r="AW290702"/>
    </row>
    <row r="290761" spans="49:49" x14ac:dyDescent="0.3">
      <c r="AW290761"/>
    </row>
    <row r="290762" spans="49:49" x14ac:dyDescent="0.3">
      <c r="AW290762"/>
    </row>
    <row r="290821" spans="49:49" x14ac:dyDescent="0.3">
      <c r="AW290821"/>
    </row>
    <row r="290822" spans="49:49" x14ac:dyDescent="0.3">
      <c r="AW290822"/>
    </row>
    <row r="290881" spans="49:49" x14ac:dyDescent="0.3">
      <c r="AW290881"/>
    </row>
    <row r="290882" spans="49:49" x14ac:dyDescent="0.3">
      <c r="AW290882"/>
    </row>
    <row r="290941" spans="49:49" x14ac:dyDescent="0.3">
      <c r="AW290941"/>
    </row>
    <row r="290942" spans="49:49" x14ac:dyDescent="0.3">
      <c r="AW290942"/>
    </row>
    <row r="291001" spans="49:49" x14ac:dyDescent="0.3">
      <c r="AW291001"/>
    </row>
    <row r="291002" spans="49:49" x14ac:dyDescent="0.3">
      <c r="AW291002"/>
    </row>
    <row r="291061" spans="49:49" x14ac:dyDescent="0.3">
      <c r="AW291061"/>
    </row>
    <row r="291062" spans="49:49" x14ac:dyDescent="0.3">
      <c r="AW291062"/>
    </row>
    <row r="291121" spans="49:49" x14ac:dyDescent="0.3">
      <c r="AW291121"/>
    </row>
    <row r="291122" spans="49:49" x14ac:dyDescent="0.3">
      <c r="AW291122"/>
    </row>
    <row r="291181" spans="49:49" x14ac:dyDescent="0.3">
      <c r="AW291181"/>
    </row>
    <row r="291182" spans="49:49" x14ac:dyDescent="0.3">
      <c r="AW291182"/>
    </row>
    <row r="291241" spans="49:49" x14ac:dyDescent="0.3">
      <c r="AW291241"/>
    </row>
    <row r="291242" spans="49:49" x14ac:dyDescent="0.3">
      <c r="AW291242"/>
    </row>
    <row r="291301" spans="49:49" x14ac:dyDescent="0.3">
      <c r="AW291301"/>
    </row>
    <row r="291302" spans="49:49" x14ac:dyDescent="0.3">
      <c r="AW291302"/>
    </row>
    <row r="291361" spans="49:49" x14ac:dyDescent="0.3">
      <c r="AW291361"/>
    </row>
    <row r="291362" spans="49:49" x14ac:dyDescent="0.3">
      <c r="AW291362"/>
    </row>
    <row r="291421" spans="49:49" x14ac:dyDescent="0.3">
      <c r="AW291421"/>
    </row>
    <row r="291422" spans="49:49" x14ac:dyDescent="0.3">
      <c r="AW291422"/>
    </row>
    <row r="291481" spans="49:49" x14ac:dyDescent="0.3">
      <c r="AW291481"/>
    </row>
    <row r="291482" spans="49:49" x14ac:dyDescent="0.3">
      <c r="AW291482"/>
    </row>
    <row r="291541" spans="49:49" x14ac:dyDescent="0.3">
      <c r="AW291541"/>
    </row>
    <row r="291542" spans="49:49" x14ac:dyDescent="0.3">
      <c r="AW291542"/>
    </row>
    <row r="291601" spans="49:49" x14ac:dyDescent="0.3">
      <c r="AW291601"/>
    </row>
    <row r="291602" spans="49:49" x14ac:dyDescent="0.3">
      <c r="AW291602"/>
    </row>
    <row r="291661" spans="49:49" x14ac:dyDescent="0.3">
      <c r="AW291661"/>
    </row>
    <row r="291662" spans="49:49" x14ac:dyDescent="0.3">
      <c r="AW291662"/>
    </row>
    <row r="291721" spans="49:49" x14ac:dyDescent="0.3">
      <c r="AW291721"/>
    </row>
    <row r="291722" spans="49:49" x14ac:dyDescent="0.3">
      <c r="AW291722"/>
    </row>
    <row r="291781" spans="49:49" x14ac:dyDescent="0.3">
      <c r="AW291781"/>
    </row>
    <row r="291782" spans="49:49" x14ac:dyDescent="0.3">
      <c r="AW291782"/>
    </row>
    <row r="291841" spans="49:49" x14ac:dyDescent="0.3">
      <c r="AW291841"/>
    </row>
    <row r="291842" spans="49:49" x14ac:dyDescent="0.3">
      <c r="AW291842"/>
    </row>
    <row r="291901" spans="49:49" x14ac:dyDescent="0.3">
      <c r="AW291901"/>
    </row>
    <row r="291902" spans="49:49" x14ac:dyDescent="0.3">
      <c r="AW291902"/>
    </row>
    <row r="291961" spans="49:49" x14ac:dyDescent="0.3">
      <c r="AW291961"/>
    </row>
    <row r="291962" spans="49:49" x14ac:dyDescent="0.3">
      <c r="AW291962"/>
    </row>
    <row r="292021" spans="49:49" x14ac:dyDescent="0.3">
      <c r="AW292021"/>
    </row>
    <row r="292022" spans="49:49" x14ac:dyDescent="0.3">
      <c r="AW292022"/>
    </row>
    <row r="292081" spans="49:49" x14ac:dyDescent="0.3">
      <c r="AW292081"/>
    </row>
    <row r="292082" spans="49:49" x14ac:dyDescent="0.3">
      <c r="AW292082"/>
    </row>
    <row r="292141" spans="49:49" x14ac:dyDescent="0.3">
      <c r="AW292141"/>
    </row>
    <row r="292142" spans="49:49" x14ac:dyDescent="0.3">
      <c r="AW292142"/>
    </row>
    <row r="292201" spans="49:49" x14ac:dyDescent="0.3">
      <c r="AW292201"/>
    </row>
    <row r="292202" spans="49:49" x14ac:dyDescent="0.3">
      <c r="AW292202"/>
    </row>
    <row r="292261" spans="49:49" x14ac:dyDescent="0.3">
      <c r="AW292261"/>
    </row>
    <row r="292262" spans="49:49" x14ac:dyDescent="0.3">
      <c r="AW292262"/>
    </row>
    <row r="292321" spans="49:49" x14ac:dyDescent="0.3">
      <c r="AW292321"/>
    </row>
    <row r="292322" spans="49:49" x14ac:dyDescent="0.3">
      <c r="AW292322"/>
    </row>
    <row r="292381" spans="49:49" x14ac:dyDescent="0.3">
      <c r="AW292381"/>
    </row>
    <row r="292382" spans="49:49" x14ac:dyDescent="0.3">
      <c r="AW292382"/>
    </row>
    <row r="292441" spans="49:49" x14ac:dyDescent="0.3">
      <c r="AW292441"/>
    </row>
    <row r="292442" spans="49:49" x14ac:dyDescent="0.3">
      <c r="AW292442"/>
    </row>
    <row r="292501" spans="49:49" x14ac:dyDescent="0.3">
      <c r="AW292501"/>
    </row>
    <row r="292502" spans="49:49" x14ac:dyDescent="0.3">
      <c r="AW292502"/>
    </row>
    <row r="292561" spans="49:49" x14ac:dyDescent="0.3">
      <c r="AW292561"/>
    </row>
    <row r="292562" spans="49:49" x14ac:dyDescent="0.3">
      <c r="AW292562"/>
    </row>
    <row r="292621" spans="49:49" x14ac:dyDescent="0.3">
      <c r="AW292621"/>
    </row>
    <row r="292622" spans="49:49" x14ac:dyDescent="0.3">
      <c r="AW292622"/>
    </row>
    <row r="292681" spans="49:49" x14ac:dyDescent="0.3">
      <c r="AW292681"/>
    </row>
    <row r="292682" spans="49:49" x14ac:dyDescent="0.3">
      <c r="AW292682"/>
    </row>
    <row r="292741" spans="49:49" x14ac:dyDescent="0.3">
      <c r="AW292741"/>
    </row>
    <row r="292742" spans="49:49" x14ac:dyDescent="0.3">
      <c r="AW292742"/>
    </row>
    <row r="292801" spans="49:49" x14ac:dyDescent="0.3">
      <c r="AW292801"/>
    </row>
    <row r="292802" spans="49:49" x14ac:dyDescent="0.3">
      <c r="AW292802"/>
    </row>
    <row r="292861" spans="49:49" x14ac:dyDescent="0.3">
      <c r="AW292861"/>
    </row>
    <row r="292862" spans="49:49" x14ac:dyDescent="0.3">
      <c r="AW292862"/>
    </row>
    <row r="292921" spans="49:49" x14ac:dyDescent="0.3">
      <c r="AW292921"/>
    </row>
    <row r="292922" spans="49:49" x14ac:dyDescent="0.3">
      <c r="AW292922"/>
    </row>
    <row r="292981" spans="49:49" x14ac:dyDescent="0.3">
      <c r="AW292981"/>
    </row>
    <row r="292982" spans="49:49" x14ac:dyDescent="0.3">
      <c r="AW292982"/>
    </row>
    <row r="293041" spans="49:49" x14ac:dyDescent="0.3">
      <c r="AW293041"/>
    </row>
    <row r="293042" spans="49:49" x14ac:dyDescent="0.3">
      <c r="AW293042"/>
    </row>
    <row r="293101" spans="49:49" x14ac:dyDescent="0.3">
      <c r="AW293101"/>
    </row>
    <row r="293102" spans="49:49" x14ac:dyDescent="0.3">
      <c r="AW293102"/>
    </row>
    <row r="293161" spans="49:49" x14ac:dyDescent="0.3">
      <c r="AW293161"/>
    </row>
    <row r="293162" spans="49:49" x14ac:dyDescent="0.3">
      <c r="AW293162"/>
    </row>
    <row r="293221" spans="49:49" x14ac:dyDescent="0.3">
      <c r="AW293221"/>
    </row>
    <row r="293222" spans="49:49" x14ac:dyDescent="0.3">
      <c r="AW293222"/>
    </row>
    <row r="293281" spans="49:49" x14ac:dyDescent="0.3">
      <c r="AW293281"/>
    </row>
    <row r="293282" spans="49:49" x14ac:dyDescent="0.3">
      <c r="AW293282"/>
    </row>
    <row r="293341" spans="49:49" x14ac:dyDescent="0.3">
      <c r="AW293341"/>
    </row>
    <row r="293342" spans="49:49" x14ac:dyDescent="0.3">
      <c r="AW293342"/>
    </row>
    <row r="293401" spans="49:49" x14ac:dyDescent="0.3">
      <c r="AW293401"/>
    </row>
    <row r="293402" spans="49:49" x14ac:dyDescent="0.3">
      <c r="AW293402"/>
    </row>
    <row r="293461" spans="49:49" x14ac:dyDescent="0.3">
      <c r="AW293461"/>
    </row>
    <row r="293462" spans="49:49" x14ac:dyDescent="0.3">
      <c r="AW293462"/>
    </row>
    <row r="293521" spans="49:49" x14ac:dyDescent="0.3">
      <c r="AW293521"/>
    </row>
    <row r="293522" spans="49:49" x14ac:dyDescent="0.3">
      <c r="AW293522"/>
    </row>
    <row r="293581" spans="49:49" x14ac:dyDescent="0.3">
      <c r="AW293581"/>
    </row>
    <row r="293582" spans="49:49" x14ac:dyDescent="0.3">
      <c r="AW293582"/>
    </row>
    <row r="293641" spans="49:49" x14ac:dyDescent="0.3">
      <c r="AW293641"/>
    </row>
    <row r="293642" spans="49:49" x14ac:dyDescent="0.3">
      <c r="AW293642"/>
    </row>
    <row r="293701" spans="49:49" x14ac:dyDescent="0.3">
      <c r="AW293701"/>
    </row>
    <row r="293702" spans="49:49" x14ac:dyDescent="0.3">
      <c r="AW293702"/>
    </row>
    <row r="293761" spans="49:49" x14ac:dyDescent="0.3">
      <c r="AW293761"/>
    </row>
    <row r="293762" spans="49:49" x14ac:dyDescent="0.3">
      <c r="AW293762"/>
    </row>
    <row r="293821" spans="49:49" x14ac:dyDescent="0.3">
      <c r="AW293821"/>
    </row>
    <row r="293822" spans="49:49" x14ac:dyDescent="0.3">
      <c r="AW293822"/>
    </row>
    <row r="293881" spans="49:49" x14ac:dyDescent="0.3">
      <c r="AW293881"/>
    </row>
    <row r="293882" spans="49:49" x14ac:dyDescent="0.3">
      <c r="AW293882"/>
    </row>
    <row r="293941" spans="49:49" x14ac:dyDescent="0.3">
      <c r="AW293941"/>
    </row>
    <row r="293942" spans="49:49" x14ac:dyDescent="0.3">
      <c r="AW293942"/>
    </row>
    <row r="294001" spans="49:49" x14ac:dyDescent="0.3">
      <c r="AW294001"/>
    </row>
    <row r="294002" spans="49:49" x14ac:dyDescent="0.3">
      <c r="AW294002"/>
    </row>
    <row r="294061" spans="49:49" x14ac:dyDescent="0.3">
      <c r="AW294061"/>
    </row>
    <row r="294062" spans="49:49" x14ac:dyDescent="0.3">
      <c r="AW294062"/>
    </row>
    <row r="294121" spans="49:49" x14ac:dyDescent="0.3">
      <c r="AW294121"/>
    </row>
    <row r="294122" spans="49:49" x14ac:dyDescent="0.3">
      <c r="AW294122"/>
    </row>
    <row r="294181" spans="49:49" x14ac:dyDescent="0.3">
      <c r="AW294181"/>
    </row>
    <row r="294182" spans="49:49" x14ac:dyDescent="0.3">
      <c r="AW294182"/>
    </row>
    <row r="294241" spans="49:49" x14ac:dyDescent="0.3">
      <c r="AW294241"/>
    </row>
    <row r="294242" spans="49:49" x14ac:dyDescent="0.3">
      <c r="AW294242"/>
    </row>
    <row r="294301" spans="49:49" x14ac:dyDescent="0.3">
      <c r="AW294301"/>
    </row>
    <row r="294302" spans="49:49" x14ac:dyDescent="0.3">
      <c r="AW294302"/>
    </row>
    <row r="294361" spans="49:49" x14ac:dyDescent="0.3">
      <c r="AW294361"/>
    </row>
    <row r="294362" spans="49:49" x14ac:dyDescent="0.3">
      <c r="AW294362"/>
    </row>
    <row r="294421" spans="49:49" x14ac:dyDescent="0.3">
      <c r="AW294421"/>
    </row>
    <row r="294422" spans="49:49" x14ac:dyDescent="0.3">
      <c r="AW294422"/>
    </row>
    <row r="294481" spans="49:49" x14ac:dyDescent="0.3">
      <c r="AW294481"/>
    </row>
    <row r="294482" spans="49:49" x14ac:dyDescent="0.3">
      <c r="AW294482"/>
    </row>
    <row r="294541" spans="49:49" x14ac:dyDescent="0.3">
      <c r="AW294541"/>
    </row>
    <row r="294542" spans="49:49" x14ac:dyDescent="0.3">
      <c r="AW294542"/>
    </row>
    <row r="294601" spans="49:49" x14ac:dyDescent="0.3">
      <c r="AW294601"/>
    </row>
    <row r="294602" spans="49:49" x14ac:dyDescent="0.3">
      <c r="AW294602"/>
    </row>
    <row r="294661" spans="49:49" x14ac:dyDescent="0.3">
      <c r="AW294661"/>
    </row>
    <row r="294662" spans="49:49" x14ac:dyDescent="0.3">
      <c r="AW294662"/>
    </row>
    <row r="294721" spans="49:49" x14ac:dyDescent="0.3">
      <c r="AW294721"/>
    </row>
    <row r="294722" spans="49:49" x14ac:dyDescent="0.3">
      <c r="AW294722"/>
    </row>
    <row r="294781" spans="49:49" x14ac:dyDescent="0.3">
      <c r="AW294781"/>
    </row>
    <row r="294782" spans="49:49" x14ac:dyDescent="0.3">
      <c r="AW294782"/>
    </row>
    <row r="294841" spans="49:49" x14ac:dyDescent="0.3">
      <c r="AW294841"/>
    </row>
    <row r="294842" spans="49:49" x14ac:dyDescent="0.3">
      <c r="AW294842"/>
    </row>
    <row r="294901" spans="49:49" x14ac:dyDescent="0.3">
      <c r="AW294901"/>
    </row>
    <row r="294902" spans="49:49" x14ac:dyDescent="0.3">
      <c r="AW294902"/>
    </row>
    <row r="294961" spans="49:49" x14ac:dyDescent="0.3">
      <c r="AW294961"/>
    </row>
    <row r="294962" spans="49:49" x14ac:dyDescent="0.3">
      <c r="AW294962"/>
    </row>
    <row r="295021" spans="49:49" x14ac:dyDescent="0.3">
      <c r="AW295021"/>
    </row>
    <row r="295022" spans="49:49" x14ac:dyDescent="0.3">
      <c r="AW295022"/>
    </row>
    <row r="295081" spans="49:49" x14ac:dyDescent="0.3">
      <c r="AW295081"/>
    </row>
    <row r="295082" spans="49:49" x14ac:dyDescent="0.3">
      <c r="AW295082"/>
    </row>
    <row r="295141" spans="49:49" x14ac:dyDescent="0.3">
      <c r="AW295141"/>
    </row>
    <row r="295142" spans="49:49" x14ac:dyDescent="0.3">
      <c r="AW295142"/>
    </row>
    <row r="295201" spans="49:49" x14ac:dyDescent="0.3">
      <c r="AW295201"/>
    </row>
    <row r="295202" spans="49:49" x14ac:dyDescent="0.3">
      <c r="AW295202"/>
    </row>
    <row r="295261" spans="49:49" x14ac:dyDescent="0.3">
      <c r="AW295261"/>
    </row>
    <row r="295262" spans="49:49" x14ac:dyDescent="0.3">
      <c r="AW295262"/>
    </row>
    <row r="295321" spans="49:49" x14ac:dyDescent="0.3">
      <c r="AW295321"/>
    </row>
    <row r="295322" spans="49:49" x14ac:dyDescent="0.3">
      <c r="AW295322"/>
    </row>
    <row r="295381" spans="49:49" x14ac:dyDescent="0.3">
      <c r="AW295381"/>
    </row>
    <row r="295382" spans="49:49" x14ac:dyDescent="0.3">
      <c r="AW295382"/>
    </row>
    <row r="295441" spans="49:49" x14ac:dyDescent="0.3">
      <c r="AW295441"/>
    </row>
    <row r="295442" spans="49:49" x14ac:dyDescent="0.3">
      <c r="AW295442"/>
    </row>
    <row r="295501" spans="49:49" x14ac:dyDescent="0.3">
      <c r="AW295501"/>
    </row>
    <row r="295502" spans="49:49" x14ac:dyDescent="0.3">
      <c r="AW295502"/>
    </row>
    <row r="295561" spans="49:49" x14ac:dyDescent="0.3">
      <c r="AW295561"/>
    </row>
    <row r="295562" spans="49:49" x14ac:dyDescent="0.3">
      <c r="AW295562"/>
    </row>
    <row r="295621" spans="49:49" x14ac:dyDescent="0.3">
      <c r="AW295621"/>
    </row>
    <row r="295622" spans="49:49" x14ac:dyDescent="0.3">
      <c r="AW295622"/>
    </row>
    <row r="295681" spans="49:49" x14ac:dyDescent="0.3">
      <c r="AW295681"/>
    </row>
    <row r="295682" spans="49:49" x14ac:dyDescent="0.3">
      <c r="AW295682"/>
    </row>
    <row r="295741" spans="49:49" x14ac:dyDescent="0.3">
      <c r="AW295741"/>
    </row>
    <row r="295742" spans="49:49" x14ac:dyDescent="0.3">
      <c r="AW295742"/>
    </row>
    <row r="295801" spans="49:49" x14ac:dyDescent="0.3">
      <c r="AW295801"/>
    </row>
    <row r="295802" spans="49:49" x14ac:dyDescent="0.3">
      <c r="AW295802"/>
    </row>
    <row r="295861" spans="49:49" x14ac:dyDescent="0.3">
      <c r="AW295861"/>
    </row>
    <row r="295862" spans="49:49" x14ac:dyDescent="0.3">
      <c r="AW295862"/>
    </row>
    <row r="295921" spans="49:49" x14ac:dyDescent="0.3">
      <c r="AW295921"/>
    </row>
    <row r="295922" spans="49:49" x14ac:dyDescent="0.3">
      <c r="AW295922"/>
    </row>
    <row r="295981" spans="49:49" x14ac:dyDescent="0.3">
      <c r="AW295981"/>
    </row>
    <row r="295982" spans="49:49" x14ac:dyDescent="0.3">
      <c r="AW295982"/>
    </row>
    <row r="296041" spans="49:49" x14ac:dyDescent="0.3">
      <c r="AW296041"/>
    </row>
    <row r="296042" spans="49:49" x14ac:dyDescent="0.3">
      <c r="AW296042"/>
    </row>
    <row r="296101" spans="49:49" x14ac:dyDescent="0.3">
      <c r="AW296101"/>
    </row>
    <row r="296102" spans="49:49" x14ac:dyDescent="0.3">
      <c r="AW296102"/>
    </row>
    <row r="296161" spans="49:49" x14ac:dyDescent="0.3">
      <c r="AW296161"/>
    </row>
    <row r="296162" spans="49:49" x14ac:dyDescent="0.3">
      <c r="AW296162"/>
    </row>
    <row r="296221" spans="49:49" x14ac:dyDescent="0.3">
      <c r="AW296221"/>
    </row>
    <row r="296222" spans="49:49" x14ac:dyDescent="0.3">
      <c r="AW296222"/>
    </row>
    <row r="296281" spans="49:49" x14ac:dyDescent="0.3">
      <c r="AW296281"/>
    </row>
    <row r="296282" spans="49:49" x14ac:dyDescent="0.3">
      <c r="AW296282"/>
    </row>
    <row r="296341" spans="49:49" x14ac:dyDescent="0.3">
      <c r="AW296341"/>
    </row>
    <row r="296342" spans="49:49" x14ac:dyDescent="0.3">
      <c r="AW296342"/>
    </row>
    <row r="296401" spans="49:49" x14ac:dyDescent="0.3">
      <c r="AW296401"/>
    </row>
    <row r="296402" spans="49:49" x14ac:dyDescent="0.3">
      <c r="AW296402"/>
    </row>
    <row r="296461" spans="49:49" x14ac:dyDescent="0.3">
      <c r="AW296461"/>
    </row>
    <row r="296462" spans="49:49" x14ac:dyDescent="0.3">
      <c r="AW296462"/>
    </row>
    <row r="296521" spans="49:49" x14ac:dyDescent="0.3">
      <c r="AW296521"/>
    </row>
    <row r="296522" spans="49:49" x14ac:dyDescent="0.3">
      <c r="AW296522"/>
    </row>
    <row r="296581" spans="49:49" x14ac:dyDescent="0.3">
      <c r="AW296581"/>
    </row>
    <row r="296582" spans="49:49" x14ac:dyDescent="0.3">
      <c r="AW296582"/>
    </row>
    <row r="296641" spans="49:49" x14ac:dyDescent="0.3">
      <c r="AW296641"/>
    </row>
    <row r="296642" spans="49:49" x14ac:dyDescent="0.3">
      <c r="AW296642"/>
    </row>
    <row r="296701" spans="49:49" x14ac:dyDescent="0.3">
      <c r="AW296701"/>
    </row>
    <row r="296702" spans="49:49" x14ac:dyDescent="0.3">
      <c r="AW296702"/>
    </row>
    <row r="296761" spans="49:49" x14ac:dyDescent="0.3">
      <c r="AW296761"/>
    </row>
    <row r="296762" spans="49:49" x14ac:dyDescent="0.3">
      <c r="AW296762"/>
    </row>
    <row r="296821" spans="49:49" x14ac:dyDescent="0.3">
      <c r="AW296821"/>
    </row>
    <row r="296822" spans="49:49" x14ac:dyDescent="0.3">
      <c r="AW296822"/>
    </row>
    <row r="296881" spans="49:49" x14ac:dyDescent="0.3">
      <c r="AW296881"/>
    </row>
    <row r="296882" spans="49:49" x14ac:dyDescent="0.3">
      <c r="AW296882"/>
    </row>
    <row r="296941" spans="49:49" x14ac:dyDescent="0.3">
      <c r="AW296941"/>
    </row>
    <row r="296942" spans="49:49" x14ac:dyDescent="0.3">
      <c r="AW296942"/>
    </row>
    <row r="297001" spans="49:49" x14ac:dyDescent="0.3">
      <c r="AW297001"/>
    </row>
    <row r="297002" spans="49:49" x14ac:dyDescent="0.3">
      <c r="AW297002"/>
    </row>
    <row r="297061" spans="49:49" x14ac:dyDescent="0.3">
      <c r="AW297061"/>
    </row>
    <row r="297062" spans="49:49" x14ac:dyDescent="0.3">
      <c r="AW297062"/>
    </row>
    <row r="297121" spans="49:49" x14ac:dyDescent="0.3">
      <c r="AW297121"/>
    </row>
    <row r="297122" spans="49:49" x14ac:dyDescent="0.3">
      <c r="AW297122"/>
    </row>
    <row r="297181" spans="49:49" x14ac:dyDescent="0.3">
      <c r="AW297181"/>
    </row>
    <row r="297182" spans="49:49" x14ac:dyDescent="0.3">
      <c r="AW297182"/>
    </row>
    <row r="297241" spans="49:49" x14ac:dyDescent="0.3">
      <c r="AW297241"/>
    </row>
    <row r="297242" spans="49:49" x14ac:dyDescent="0.3">
      <c r="AW297242"/>
    </row>
    <row r="297301" spans="49:49" x14ac:dyDescent="0.3">
      <c r="AW297301"/>
    </row>
    <row r="297302" spans="49:49" x14ac:dyDescent="0.3">
      <c r="AW297302"/>
    </row>
    <row r="297361" spans="49:49" x14ac:dyDescent="0.3">
      <c r="AW297361"/>
    </row>
    <row r="297362" spans="49:49" x14ac:dyDescent="0.3">
      <c r="AW297362"/>
    </row>
    <row r="297421" spans="49:49" x14ac:dyDescent="0.3">
      <c r="AW297421"/>
    </row>
    <row r="297422" spans="49:49" x14ac:dyDescent="0.3">
      <c r="AW297422"/>
    </row>
    <row r="297481" spans="49:49" x14ac:dyDescent="0.3">
      <c r="AW297481"/>
    </row>
    <row r="297482" spans="49:49" x14ac:dyDescent="0.3">
      <c r="AW297482"/>
    </row>
    <row r="297541" spans="49:49" x14ac:dyDescent="0.3">
      <c r="AW297541"/>
    </row>
    <row r="297542" spans="49:49" x14ac:dyDescent="0.3">
      <c r="AW297542"/>
    </row>
    <row r="297601" spans="49:49" x14ac:dyDescent="0.3">
      <c r="AW297601"/>
    </row>
    <row r="297602" spans="49:49" x14ac:dyDescent="0.3">
      <c r="AW297602"/>
    </row>
    <row r="297661" spans="49:49" x14ac:dyDescent="0.3">
      <c r="AW297661"/>
    </row>
    <row r="297662" spans="49:49" x14ac:dyDescent="0.3">
      <c r="AW297662"/>
    </row>
    <row r="297721" spans="49:49" x14ac:dyDescent="0.3">
      <c r="AW297721"/>
    </row>
    <row r="297722" spans="49:49" x14ac:dyDescent="0.3">
      <c r="AW297722"/>
    </row>
    <row r="297781" spans="49:49" x14ac:dyDescent="0.3">
      <c r="AW297781"/>
    </row>
    <row r="297782" spans="49:49" x14ac:dyDescent="0.3">
      <c r="AW297782"/>
    </row>
    <row r="297841" spans="49:49" x14ac:dyDescent="0.3">
      <c r="AW297841"/>
    </row>
    <row r="297842" spans="49:49" x14ac:dyDescent="0.3">
      <c r="AW297842"/>
    </row>
    <row r="297901" spans="49:49" x14ac:dyDescent="0.3">
      <c r="AW297901"/>
    </row>
    <row r="297902" spans="49:49" x14ac:dyDescent="0.3">
      <c r="AW297902"/>
    </row>
    <row r="297961" spans="49:49" x14ac:dyDescent="0.3">
      <c r="AW297961"/>
    </row>
    <row r="297962" spans="49:49" x14ac:dyDescent="0.3">
      <c r="AW297962"/>
    </row>
    <row r="298021" spans="49:49" x14ac:dyDescent="0.3">
      <c r="AW298021"/>
    </row>
    <row r="298022" spans="49:49" x14ac:dyDescent="0.3">
      <c r="AW298022"/>
    </row>
    <row r="298081" spans="49:49" x14ac:dyDescent="0.3">
      <c r="AW298081"/>
    </row>
    <row r="298082" spans="49:49" x14ac:dyDescent="0.3">
      <c r="AW298082"/>
    </row>
    <row r="298141" spans="49:49" x14ac:dyDescent="0.3">
      <c r="AW298141"/>
    </row>
    <row r="298142" spans="49:49" x14ac:dyDescent="0.3">
      <c r="AW298142"/>
    </row>
    <row r="298201" spans="49:49" x14ac:dyDescent="0.3">
      <c r="AW298201"/>
    </row>
    <row r="298202" spans="49:49" x14ac:dyDescent="0.3">
      <c r="AW298202"/>
    </row>
    <row r="298261" spans="49:49" x14ac:dyDescent="0.3">
      <c r="AW298261"/>
    </row>
    <row r="298262" spans="49:49" x14ac:dyDescent="0.3">
      <c r="AW298262"/>
    </row>
    <row r="298321" spans="49:49" x14ac:dyDescent="0.3">
      <c r="AW298321"/>
    </row>
    <row r="298322" spans="49:49" x14ac:dyDescent="0.3">
      <c r="AW298322"/>
    </row>
    <row r="298381" spans="49:49" x14ac:dyDescent="0.3">
      <c r="AW298381"/>
    </row>
    <row r="298382" spans="49:49" x14ac:dyDescent="0.3">
      <c r="AW298382"/>
    </row>
    <row r="298441" spans="49:49" x14ac:dyDescent="0.3">
      <c r="AW298441"/>
    </row>
    <row r="298442" spans="49:49" x14ac:dyDescent="0.3">
      <c r="AW298442"/>
    </row>
    <row r="298501" spans="49:49" x14ac:dyDescent="0.3">
      <c r="AW298501"/>
    </row>
    <row r="298502" spans="49:49" x14ac:dyDescent="0.3">
      <c r="AW298502"/>
    </row>
    <row r="298561" spans="49:49" x14ac:dyDescent="0.3">
      <c r="AW298561"/>
    </row>
    <row r="298562" spans="49:49" x14ac:dyDescent="0.3">
      <c r="AW298562"/>
    </row>
    <row r="298621" spans="49:49" x14ac:dyDescent="0.3">
      <c r="AW298621"/>
    </row>
    <row r="298622" spans="49:49" x14ac:dyDescent="0.3">
      <c r="AW298622"/>
    </row>
    <row r="298681" spans="49:49" x14ac:dyDescent="0.3">
      <c r="AW298681"/>
    </row>
    <row r="298682" spans="49:49" x14ac:dyDescent="0.3">
      <c r="AW298682"/>
    </row>
    <row r="298741" spans="49:49" x14ac:dyDescent="0.3">
      <c r="AW298741"/>
    </row>
    <row r="298742" spans="49:49" x14ac:dyDescent="0.3">
      <c r="AW298742"/>
    </row>
    <row r="298801" spans="49:49" x14ac:dyDescent="0.3">
      <c r="AW298801"/>
    </row>
    <row r="298802" spans="49:49" x14ac:dyDescent="0.3">
      <c r="AW298802"/>
    </row>
    <row r="298861" spans="49:49" x14ac:dyDescent="0.3">
      <c r="AW298861"/>
    </row>
    <row r="298862" spans="49:49" x14ac:dyDescent="0.3">
      <c r="AW298862"/>
    </row>
    <row r="298921" spans="49:49" x14ac:dyDescent="0.3">
      <c r="AW298921"/>
    </row>
    <row r="298922" spans="49:49" x14ac:dyDescent="0.3">
      <c r="AW298922"/>
    </row>
    <row r="298981" spans="49:49" x14ac:dyDescent="0.3">
      <c r="AW298981"/>
    </row>
    <row r="298982" spans="49:49" x14ac:dyDescent="0.3">
      <c r="AW298982"/>
    </row>
    <row r="299041" spans="49:49" x14ac:dyDescent="0.3">
      <c r="AW299041"/>
    </row>
    <row r="299042" spans="49:49" x14ac:dyDescent="0.3">
      <c r="AW299042"/>
    </row>
    <row r="299101" spans="49:49" x14ac:dyDescent="0.3">
      <c r="AW299101"/>
    </row>
    <row r="299102" spans="49:49" x14ac:dyDescent="0.3">
      <c r="AW299102"/>
    </row>
    <row r="299161" spans="49:49" x14ac:dyDescent="0.3">
      <c r="AW299161"/>
    </row>
    <row r="299162" spans="49:49" x14ac:dyDescent="0.3">
      <c r="AW299162"/>
    </row>
    <row r="299221" spans="49:49" x14ac:dyDescent="0.3">
      <c r="AW299221"/>
    </row>
    <row r="299222" spans="49:49" x14ac:dyDescent="0.3">
      <c r="AW299222"/>
    </row>
    <row r="299281" spans="49:49" x14ac:dyDescent="0.3">
      <c r="AW299281"/>
    </row>
    <row r="299282" spans="49:49" x14ac:dyDescent="0.3">
      <c r="AW299282"/>
    </row>
    <row r="299341" spans="49:49" x14ac:dyDescent="0.3">
      <c r="AW299341"/>
    </row>
    <row r="299342" spans="49:49" x14ac:dyDescent="0.3">
      <c r="AW299342"/>
    </row>
    <row r="299401" spans="49:49" x14ac:dyDescent="0.3">
      <c r="AW299401"/>
    </row>
    <row r="299402" spans="49:49" x14ac:dyDescent="0.3">
      <c r="AW299402"/>
    </row>
    <row r="299461" spans="49:49" x14ac:dyDescent="0.3">
      <c r="AW299461"/>
    </row>
    <row r="299462" spans="49:49" x14ac:dyDescent="0.3">
      <c r="AW299462"/>
    </row>
    <row r="299521" spans="49:49" x14ac:dyDescent="0.3">
      <c r="AW299521"/>
    </row>
    <row r="299522" spans="49:49" x14ac:dyDescent="0.3">
      <c r="AW299522"/>
    </row>
    <row r="299581" spans="49:49" x14ac:dyDescent="0.3">
      <c r="AW299581"/>
    </row>
    <row r="299582" spans="49:49" x14ac:dyDescent="0.3">
      <c r="AW299582"/>
    </row>
    <row r="299641" spans="49:49" x14ac:dyDescent="0.3">
      <c r="AW299641"/>
    </row>
    <row r="299642" spans="49:49" x14ac:dyDescent="0.3">
      <c r="AW299642"/>
    </row>
    <row r="299701" spans="49:49" x14ac:dyDescent="0.3">
      <c r="AW299701"/>
    </row>
    <row r="299702" spans="49:49" x14ac:dyDescent="0.3">
      <c r="AW299702"/>
    </row>
    <row r="299761" spans="49:49" x14ac:dyDescent="0.3">
      <c r="AW299761"/>
    </row>
    <row r="299762" spans="49:49" x14ac:dyDescent="0.3">
      <c r="AW299762"/>
    </row>
    <row r="299821" spans="49:49" x14ac:dyDescent="0.3">
      <c r="AW299821"/>
    </row>
    <row r="299822" spans="49:49" x14ac:dyDescent="0.3">
      <c r="AW299822"/>
    </row>
    <row r="299881" spans="49:49" x14ac:dyDescent="0.3">
      <c r="AW299881"/>
    </row>
    <row r="299882" spans="49:49" x14ac:dyDescent="0.3">
      <c r="AW299882"/>
    </row>
    <row r="299941" spans="49:49" x14ac:dyDescent="0.3">
      <c r="AW299941"/>
    </row>
    <row r="299942" spans="49:49" x14ac:dyDescent="0.3">
      <c r="AW299942"/>
    </row>
    <row r="300001" spans="49:49" x14ac:dyDescent="0.3">
      <c r="AW300001"/>
    </row>
    <row r="300002" spans="49:49" x14ac:dyDescent="0.3">
      <c r="AW300002"/>
    </row>
    <row r="300061" spans="49:49" x14ac:dyDescent="0.3">
      <c r="AW300061"/>
    </row>
    <row r="300062" spans="49:49" x14ac:dyDescent="0.3">
      <c r="AW300062"/>
    </row>
    <row r="300121" spans="49:49" x14ac:dyDescent="0.3">
      <c r="AW300121"/>
    </row>
    <row r="300122" spans="49:49" x14ac:dyDescent="0.3">
      <c r="AW300122"/>
    </row>
    <row r="300181" spans="49:49" x14ac:dyDescent="0.3">
      <c r="AW300181"/>
    </row>
    <row r="300182" spans="49:49" x14ac:dyDescent="0.3">
      <c r="AW300182"/>
    </row>
    <row r="300241" spans="49:49" x14ac:dyDescent="0.3">
      <c r="AW300241"/>
    </row>
    <row r="300242" spans="49:49" x14ac:dyDescent="0.3">
      <c r="AW300242"/>
    </row>
    <row r="300301" spans="49:49" x14ac:dyDescent="0.3">
      <c r="AW300301"/>
    </row>
    <row r="300302" spans="49:49" x14ac:dyDescent="0.3">
      <c r="AW300302"/>
    </row>
    <row r="300361" spans="49:49" x14ac:dyDescent="0.3">
      <c r="AW300361"/>
    </row>
    <row r="300362" spans="49:49" x14ac:dyDescent="0.3">
      <c r="AW300362"/>
    </row>
    <row r="300421" spans="49:49" x14ac:dyDescent="0.3">
      <c r="AW300421"/>
    </row>
    <row r="300422" spans="49:49" x14ac:dyDescent="0.3">
      <c r="AW300422"/>
    </row>
    <row r="300481" spans="49:49" x14ac:dyDescent="0.3">
      <c r="AW300481"/>
    </row>
    <row r="300482" spans="49:49" x14ac:dyDescent="0.3">
      <c r="AW300482"/>
    </row>
    <row r="300541" spans="49:49" x14ac:dyDescent="0.3">
      <c r="AW300541"/>
    </row>
    <row r="300542" spans="49:49" x14ac:dyDescent="0.3">
      <c r="AW300542"/>
    </row>
    <row r="300601" spans="49:49" x14ac:dyDescent="0.3">
      <c r="AW300601"/>
    </row>
    <row r="300602" spans="49:49" x14ac:dyDescent="0.3">
      <c r="AW300602"/>
    </row>
    <row r="300661" spans="49:49" x14ac:dyDescent="0.3">
      <c r="AW300661"/>
    </row>
    <row r="300662" spans="49:49" x14ac:dyDescent="0.3">
      <c r="AW300662"/>
    </row>
    <row r="300721" spans="49:49" x14ac:dyDescent="0.3">
      <c r="AW300721"/>
    </row>
    <row r="300722" spans="49:49" x14ac:dyDescent="0.3">
      <c r="AW300722"/>
    </row>
    <row r="300781" spans="49:49" x14ac:dyDescent="0.3">
      <c r="AW300781"/>
    </row>
    <row r="300782" spans="49:49" x14ac:dyDescent="0.3">
      <c r="AW300782"/>
    </row>
    <row r="300841" spans="49:49" x14ac:dyDescent="0.3">
      <c r="AW300841"/>
    </row>
    <row r="300842" spans="49:49" x14ac:dyDescent="0.3">
      <c r="AW300842"/>
    </row>
    <row r="300901" spans="49:49" x14ac:dyDescent="0.3">
      <c r="AW300901"/>
    </row>
    <row r="300902" spans="49:49" x14ac:dyDescent="0.3">
      <c r="AW300902"/>
    </row>
    <row r="300961" spans="49:49" x14ac:dyDescent="0.3">
      <c r="AW300961"/>
    </row>
    <row r="300962" spans="49:49" x14ac:dyDescent="0.3">
      <c r="AW300962"/>
    </row>
    <row r="301021" spans="49:49" x14ac:dyDescent="0.3">
      <c r="AW301021"/>
    </row>
    <row r="301022" spans="49:49" x14ac:dyDescent="0.3">
      <c r="AW301022"/>
    </row>
    <row r="301081" spans="49:49" x14ac:dyDescent="0.3">
      <c r="AW301081"/>
    </row>
    <row r="301082" spans="49:49" x14ac:dyDescent="0.3">
      <c r="AW301082"/>
    </row>
    <row r="301141" spans="49:49" x14ac:dyDescent="0.3">
      <c r="AW301141"/>
    </row>
    <row r="301142" spans="49:49" x14ac:dyDescent="0.3">
      <c r="AW301142"/>
    </row>
    <row r="301201" spans="49:49" x14ac:dyDescent="0.3">
      <c r="AW301201"/>
    </row>
    <row r="301202" spans="49:49" x14ac:dyDescent="0.3">
      <c r="AW301202"/>
    </row>
    <row r="301261" spans="49:49" x14ac:dyDescent="0.3">
      <c r="AW301261"/>
    </row>
    <row r="301262" spans="49:49" x14ac:dyDescent="0.3">
      <c r="AW301262"/>
    </row>
    <row r="301321" spans="49:49" x14ac:dyDescent="0.3">
      <c r="AW301321"/>
    </row>
    <row r="301322" spans="49:49" x14ac:dyDescent="0.3">
      <c r="AW301322"/>
    </row>
    <row r="301381" spans="49:49" x14ac:dyDescent="0.3">
      <c r="AW301381"/>
    </row>
    <row r="301382" spans="49:49" x14ac:dyDescent="0.3">
      <c r="AW301382"/>
    </row>
    <row r="301441" spans="49:49" x14ac:dyDescent="0.3">
      <c r="AW301441"/>
    </row>
    <row r="301442" spans="49:49" x14ac:dyDescent="0.3">
      <c r="AW301442"/>
    </row>
    <row r="301501" spans="49:49" x14ac:dyDescent="0.3">
      <c r="AW301501"/>
    </row>
    <row r="301502" spans="49:49" x14ac:dyDescent="0.3">
      <c r="AW301502"/>
    </row>
    <row r="301561" spans="49:49" x14ac:dyDescent="0.3">
      <c r="AW301561"/>
    </row>
    <row r="301562" spans="49:49" x14ac:dyDescent="0.3">
      <c r="AW301562"/>
    </row>
    <row r="301621" spans="49:49" x14ac:dyDescent="0.3">
      <c r="AW301621"/>
    </row>
    <row r="301622" spans="49:49" x14ac:dyDescent="0.3">
      <c r="AW301622"/>
    </row>
    <row r="301681" spans="49:49" x14ac:dyDescent="0.3">
      <c r="AW301681"/>
    </row>
    <row r="301682" spans="49:49" x14ac:dyDescent="0.3">
      <c r="AW301682"/>
    </row>
    <row r="301741" spans="49:49" x14ac:dyDescent="0.3">
      <c r="AW301741"/>
    </row>
    <row r="301742" spans="49:49" x14ac:dyDescent="0.3">
      <c r="AW301742"/>
    </row>
    <row r="301801" spans="49:49" x14ac:dyDescent="0.3">
      <c r="AW301801"/>
    </row>
    <row r="301802" spans="49:49" x14ac:dyDescent="0.3">
      <c r="AW301802"/>
    </row>
    <row r="301861" spans="49:49" x14ac:dyDescent="0.3">
      <c r="AW301861"/>
    </row>
    <row r="301862" spans="49:49" x14ac:dyDescent="0.3">
      <c r="AW301862"/>
    </row>
    <row r="301921" spans="49:49" x14ac:dyDescent="0.3">
      <c r="AW301921"/>
    </row>
    <row r="301922" spans="49:49" x14ac:dyDescent="0.3">
      <c r="AW301922"/>
    </row>
    <row r="301981" spans="49:49" x14ac:dyDescent="0.3">
      <c r="AW301981"/>
    </row>
    <row r="301982" spans="49:49" x14ac:dyDescent="0.3">
      <c r="AW301982"/>
    </row>
    <row r="302041" spans="49:49" x14ac:dyDescent="0.3">
      <c r="AW302041"/>
    </row>
    <row r="302042" spans="49:49" x14ac:dyDescent="0.3">
      <c r="AW302042"/>
    </row>
    <row r="302101" spans="49:49" x14ac:dyDescent="0.3">
      <c r="AW302101"/>
    </row>
    <row r="302102" spans="49:49" x14ac:dyDescent="0.3">
      <c r="AW302102"/>
    </row>
    <row r="302161" spans="49:49" x14ac:dyDescent="0.3">
      <c r="AW302161"/>
    </row>
    <row r="302162" spans="49:49" x14ac:dyDescent="0.3">
      <c r="AW302162"/>
    </row>
    <row r="302221" spans="49:49" x14ac:dyDescent="0.3">
      <c r="AW302221"/>
    </row>
    <row r="302222" spans="49:49" x14ac:dyDescent="0.3">
      <c r="AW302222"/>
    </row>
    <row r="302281" spans="49:49" x14ac:dyDescent="0.3">
      <c r="AW302281"/>
    </row>
    <row r="302282" spans="49:49" x14ac:dyDescent="0.3">
      <c r="AW302282"/>
    </row>
    <row r="302341" spans="49:49" x14ac:dyDescent="0.3">
      <c r="AW302341"/>
    </row>
    <row r="302342" spans="49:49" x14ac:dyDescent="0.3">
      <c r="AW302342"/>
    </row>
    <row r="302401" spans="49:49" x14ac:dyDescent="0.3">
      <c r="AW302401"/>
    </row>
    <row r="302402" spans="49:49" x14ac:dyDescent="0.3">
      <c r="AW302402"/>
    </row>
    <row r="302461" spans="49:49" x14ac:dyDescent="0.3">
      <c r="AW302461"/>
    </row>
    <row r="302462" spans="49:49" x14ac:dyDescent="0.3">
      <c r="AW302462"/>
    </row>
    <row r="302521" spans="49:49" x14ac:dyDescent="0.3">
      <c r="AW302521"/>
    </row>
    <row r="302522" spans="49:49" x14ac:dyDescent="0.3">
      <c r="AW302522"/>
    </row>
    <row r="302581" spans="49:49" x14ac:dyDescent="0.3">
      <c r="AW302581"/>
    </row>
    <row r="302582" spans="49:49" x14ac:dyDescent="0.3">
      <c r="AW302582"/>
    </row>
    <row r="302641" spans="49:49" x14ac:dyDescent="0.3">
      <c r="AW302641"/>
    </row>
    <row r="302642" spans="49:49" x14ac:dyDescent="0.3">
      <c r="AW302642"/>
    </row>
    <row r="302701" spans="49:49" x14ac:dyDescent="0.3">
      <c r="AW302701"/>
    </row>
    <row r="302702" spans="49:49" x14ac:dyDescent="0.3">
      <c r="AW302702"/>
    </row>
    <row r="302761" spans="49:49" x14ac:dyDescent="0.3">
      <c r="AW302761"/>
    </row>
    <row r="302762" spans="49:49" x14ac:dyDescent="0.3">
      <c r="AW302762"/>
    </row>
    <row r="302821" spans="49:49" x14ac:dyDescent="0.3">
      <c r="AW302821"/>
    </row>
    <row r="302822" spans="49:49" x14ac:dyDescent="0.3">
      <c r="AW302822"/>
    </row>
    <row r="302881" spans="49:49" x14ac:dyDescent="0.3">
      <c r="AW302881"/>
    </row>
    <row r="302882" spans="49:49" x14ac:dyDescent="0.3">
      <c r="AW302882"/>
    </row>
    <row r="302941" spans="49:49" x14ac:dyDescent="0.3">
      <c r="AW302941"/>
    </row>
    <row r="302942" spans="49:49" x14ac:dyDescent="0.3">
      <c r="AW302942"/>
    </row>
    <row r="303001" spans="49:49" x14ac:dyDescent="0.3">
      <c r="AW303001"/>
    </row>
    <row r="303002" spans="49:49" x14ac:dyDescent="0.3">
      <c r="AW303002"/>
    </row>
    <row r="303061" spans="49:49" x14ac:dyDescent="0.3">
      <c r="AW303061"/>
    </row>
    <row r="303062" spans="49:49" x14ac:dyDescent="0.3">
      <c r="AW303062"/>
    </row>
    <row r="303121" spans="49:49" x14ac:dyDescent="0.3">
      <c r="AW303121"/>
    </row>
    <row r="303122" spans="49:49" x14ac:dyDescent="0.3">
      <c r="AW303122"/>
    </row>
    <row r="303181" spans="49:49" x14ac:dyDescent="0.3">
      <c r="AW303181"/>
    </row>
    <row r="303182" spans="49:49" x14ac:dyDescent="0.3">
      <c r="AW303182"/>
    </row>
    <row r="303241" spans="49:49" x14ac:dyDescent="0.3">
      <c r="AW303241"/>
    </row>
    <row r="303242" spans="49:49" x14ac:dyDescent="0.3">
      <c r="AW303242"/>
    </row>
    <row r="303301" spans="49:49" x14ac:dyDescent="0.3">
      <c r="AW303301"/>
    </row>
    <row r="303302" spans="49:49" x14ac:dyDescent="0.3">
      <c r="AW303302"/>
    </row>
    <row r="303361" spans="49:49" x14ac:dyDescent="0.3">
      <c r="AW303361"/>
    </row>
    <row r="303362" spans="49:49" x14ac:dyDescent="0.3">
      <c r="AW303362"/>
    </row>
    <row r="303421" spans="49:49" x14ac:dyDescent="0.3">
      <c r="AW303421"/>
    </row>
    <row r="303422" spans="49:49" x14ac:dyDescent="0.3">
      <c r="AW303422"/>
    </row>
    <row r="303481" spans="49:49" x14ac:dyDescent="0.3">
      <c r="AW303481"/>
    </row>
    <row r="303482" spans="49:49" x14ac:dyDescent="0.3">
      <c r="AW303482"/>
    </row>
    <row r="303541" spans="49:49" x14ac:dyDescent="0.3">
      <c r="AW303541"/>
    </row>
    <row r="303542" spans="49:49" x14ac:dyDescent="0.3">
      <c r="AW303542"/>
    </row>
    <row r="303601" spans="49:49" x14ac:dyDescent="0.3">
      <c r="AW303601"/>
    </row>
    <row r="303602" spans="49:49" x14ac:dyDescent="0.3">
      <c r="AW303602"/>
    </row>
    <row r="303661" spans="49:49" x14ac:dyDescent="0.3">
      <c r="AW303661"/>
    </row>
    <row r="303662" spans="49:49" x14ac:dyDescent="0.3">
      <c r="AW303662"/>
    </row>
    <row r="303721" spans="49:49" x14ac:dyDescent="0.3">
      <c r="AW303721"/>
    </row>
    <row r="303722" spans="49:49" x14ac:dyDescent="0.3">
      <c r="AW303722"/>
    </row>
    <row r="303781" spans="49:49" x14ac:dyDescent="0.3">
      <c r="AW303781"/>
    </row>
    <row r="303782" spans="49:49" x14ac:dyDescent="0.3">
      <c r="AW303782"/>
    </row>
    <row r="303841" spans="49:49" x14ac:dyDescent="0.3">
      <c r="AW303841"/>
    </row>
    <row r="303842" spans="49:49" x14ac:dyDescent="0.3">
      <c r="AW303842"/>
    </row>
    <row r="303901" spans="49:49" x14ac:dyDescent="0.3">
      <c r="AW303901"/>
    </row>
    <row r="303902" spans="49:49" x14ac:dyDescent="0.3">
      <c r="AW303902"/>
    </row>
    <row r="303961" spans="49:49" x14ac:dyDescent="0.3">
      <c r="AW303961"/>
    </row>
    <row r="303962" spans="49:49" x14ac:dyDescent="0.3">
      <c r="AW303962"/>
    </row>
    <row r="304021" spans="49:49" x14ac:dyDescent="0.3">
      <c r="AW304021"/>
    </row>
    <row r="304022" spans="49:49" x14ac:dyDescent="0.3">
      <c r="AW304022"/>
    </row>
    <row r="304081" spans="49:49" x14ac:dyDescent="0.3">
      <c r="AW304081"/>
    </row>
    <row r="304082" spans="49:49" x14ac:dyDescent="0.3">
      <c r="AW304082"/>
    </row>
    <row r="304141" spans="49:49" x14ac:dyDescent="0.3">
      <c r="AW304141"/>
    </row>
    <row r="304142" spans="49:49" x14ac:dyDescent="0.3">
      <c r="AW304142"/>
    </row>
    <row r="304201" spans="49:49" x14ac:dyDescent="0.3">
      <c r="AW304201"/>
    </row>
    <row r="304202" spans="49:49" x14ac:dyDescent="0.3">
      <c r="AW304202"/>
    </row>
    <row r="304261" spans="49:49" x14ac:dyDescent="0.3">
      <c r="AW304261"/>
    </row>
    <row r="304262" spans="49:49" x14ac:dyDescent="0.3">
      <c r="AW304262"/>
    </row>
    <row r="304321" spans="49:49" x14ac:dyDescent="0.3">
      <c r="AW304321"/>
    </row>
    <row r="304322" spans="49:49" x14ac:dyDescent="0.3">
      <c r="AW304322"/>
    </row>
    <row r="304381" spans="49:49" x14ac:dyDescent="0.3">
      <c r="AW304381"/>
    </row>
    <row r="304382" spans="49:49" x14ac:dyDescent="0.3">
      <c r="AW304382"/>
    </row>
    <row r="304441" spans="49:49" x14ac:dyDescent="0.3">
      <c r="AW304441"/>
    </row>
    <row r="304442" spans="49:49" x14ac:dyDescent="0.3">
      <c r="AW304442"/>
    </row>
    <row r="304501" spans="49:49" x14ac:dyDescent="0.3">
      <c r="AW304501"/>
    </row>
    <row r="304502" spans="49:49" x14ac:dyDescent="0.3">
      <c r="AW304502"/>
    </row>
    <row r="304561" spans="49:49" x14ac:dyDescent="0.3">
      <c r="AW304561"/>
    </row>
    <row r="304562" spans="49:49" x14ac:dyDescent="0.3">
      <c r="AW304562"/>
    </row>
    <row r="304621" spans="49:49" x14ac:dyDescent="0.3">
      <c r="AW304621"/>
    </row>
    <row r="304622" spans="49:49" x14ac:dyDescent="0.3">
      <c r="AW304622"/>
    </row>
    <row r="304681" spans="49:49" x14ac:dyDescent="0.3">
      <c r="AW304681"/>
    </row>
    <row r="304682" spans="49:49" x14ac:dyDescent="0.3">
      <c r="AW304682"/>
    </row>
    <row r="304741" spans="49:49" x14ac:dyDescent="0.3">
      <c r="AW304741"/>
    </row>
    <row r="304742" spans="49:49" x14ac:dyDescent="0.3">
      <c r="AW304742"/>
    </row>
    <row r="304801" spans="49:49" x14ac:dyDescent="0.3">
      <c r="AW304801"/>
    </row>
    <row r="304802" spans="49:49" x14ac:dyDescent="0.3">
      <c r="AW304802"/>
    </row>
    <row r="304861" spans="49:49" x14ac:dyDescent="0.3">
      <c r="AW304861"/>
    </row>
    <row r="304862" spans="49:49" x14ac:dyDescent="0.3">
      <c r="AW304862"/>
    </row>
    <row r="304921" spans="49:49" x14ac:dyDescent="0.3">
      <c r="AW304921"/>
    </row>
    <row r="304922" spans="49:49" x14ac:dyDescent="0.3">
      <c r="AW304922"/>
    </row>
    <row r="304981" spans="49:49" x14ac:dyDescent="0.3">
      <c r="AW304981"/>
    </row>
    <row r="304982" spans="49:49" x14ac:dyDescent="0.3">
      <c r="AW304982"/>
    </row>
    <row r="305041" spans="49:49" x14ac:dyDescent="0.3">
      <c r="AW305041"/>
    </row>
    <row r="305042" spans="49:49" x14ac:dyDescent="0.3">
      <c r="AW305042"/>
    </row>
    <row r="305101" spans="49:49" x14ac:dyDescent="0.3">
      <c r="AW305101"/>
    </row>
    <row r="305102" spans="49:49" x14ac:dyDescent="0.3">
      <c r="AW305102"/>
    </row>
    <row r="305161" spans="49:49" x14ac:dyDescent="0.3">
      <c r="AW305161"/>
    </row>
    <row r="305162" spans="49:49" x14ac:dyDescent="0.3">
      <c r="AW305162"/>
    </row>
    <row r="305221" spans="49:49" x14ac:dyDescent="0.3">
      <c r="AW305221"/>
    </row>
    <row r="305222" spans="49:49" x14ac:dyDescent="0.3">
      <c r="AW305222"/>
    </row>
    <row r="305281" spans="49:49" x14ac:dyDescent="0.3">
      <c r="AW305281"/>
    </row>
    <row r="305282" spans="49:49" x14ac:dyDescent="0.3">
      <c r="AW305282"/>
    </row>
    <row r="305341" spans="49:49" x14ac:dyDescent="0.3">
      <c r="AW305341"/>
    </row>
    <row r="305342" spans="49:49" x14ac:dyDescent="0.3">
      <c r="AW305342"/>
    </row>
    <row r="305401" spans="49:49" x14ac:dyDescent="0.3">
      <c r="AW305401"/>
    </row>
    <row r="305402" spans="49:49" x14ac:dyDescent="0.3">
      <c r="AW305402"/>
    </row>
    <row r="305461" spans="49:49" x14ac:dyDescent="0.3">
      <c r="AW305461"/>
    </row>
    <row r="305462" spans="49:49" x14ac:dyDescent="0.3">
      <c r="AW305462"/>
    </row>
    <row r="305521" spans="49:49" x14ac:dyDescent="0.3">
      <c r="AW305521"/>
    </row>
    <row r="305522" spans="49:49" x14ac:dyDescent="0.3">
      <c r="AW305522"/>
    </row>
    <row r="305581" spans="49:49" x14ac:dyDescent="0.3">
      <c r="AW305581"/>
    </row>
    <row r="305582" spans="49:49" x14ac:dyDescent="0.3">
      <c r="AW305582"/>
    </row>
    <row r="305641" spans="49:49" x14ac:dyDescent="0.3">
      <c r="AW305641"/>
    </row>
    <row r="305642" spans="49:49" x14ac:dyDescent="0.3">
      <c r="AW305642"/>
    </row>
    <row r="305701" spans="49:49" x14ac:dyDescent="0.3">
      <c r="AW305701"/>
    </row>
    <row r="305702" spans="49:49" x14ac:dyDescent="0.3">
      <c r="AW305702"/>
    </row>
    <row r="305761" spans="49:49" x14ac:dyDescent="0.3">
      <c r="AW305761"/>
    </row>
    <row r="305762" spans="49:49" x14ac:dyDescent="0.3">
      <c r="AW305762"/>
    </row>
    <row r="305821" spans="49:49" x14ac:dyDescent="0.3">
      <c r="AW305821"/>
    </row>
    <row r="305822" spans="49:49" x14ac:dyDescent="0.3">
      <c r="AW305822"/>
    </row>
    <row r="305881" spans="49:49" x14ac:dyDescent="0.3">
      <c r="AW305881"/>
    </row>
    <row r="305882" spans="49:49" x14ac:dyDescent="0.3">
      <c r="AW305882"/>
    </row>
    <row r="305941" spans="49:49" x14ac:dyDescent="0.3">
      <c r="AW305941"/>
    </row>
    <row r="305942" spans="49:49" x14ac:dyDescent="0.3">
      <c r="AW305942"/>
    </row>
    <row r="306001" spans="49:49" x14ac:dyDescent="0.3">
      <c r="AW306001"/>
    </row>
    <row r="306002" spans="49:49" x14ac:dyDescent="0.3">
      <c r="AW306002"/>
    </row>
    <row r="306061" spans="49:49" x14ac:dyDescent="0.3">
      <c r="AW306061"/>
    </row>
    <row r="306062" spans="49:49" x14ac:dyDescent="0.3">
      <c r="AW306062"/>
    </row>
    <row r="306121" spans="49:49" x14ac:dyDescent="0.3">
      <c r="AW306121"/>
    </row>
    <row r="306122" spans="49:49" x14ac:dyDescent="0.3">
      <c r="AW306122"/>
    </row>
    <row r="306181" spans="49:49" x14ac:dyDescent="0.3">
      <c r="AW306181"/>
    </row>
    <row r="306182" spans="49:49" x14ac:dyDescent="0.3">
      <c r="AW306182"/>
    </row>
    <row r="306241" spans="49:49" x14ac:dyDescent="0.3">
      <c r="AW306241"/>
    </row>
    <row r="306242" spans="49:49" x14ac:dyDescent="0.3">
      <c r="AW306242"/>
    </row>
    <row r="306301" spans="49:49" x14ac:dyDescent="0.3">
      <c r="AW306301"/>
    </row>
    <row r="306302" spans="49:49" x14ac:dyDescent="0.3">
      <c r="AW306302"/>
    </row>
    <row r="306361" spans="49:49" x14ac:dyDescent="0.3">
      <c r="AW306361"/>
    </row>
    <row r="306362" spans="49:49" x14ac:dyDescent="0.3">
      <c r="AW306362"/>
    </row>
    <row r="306421" spans="49:49" x14ac:dyDescent="0.3">
      <c r="AW306421"/>
    </row>
    <row r="306422" spans="49:49" x14ac:dyDescent="0.3">
      <c r="AW306422"/>
    </row>
    <row r="306481" spans="49:49" x14ac:dyDescent="0.3">
      <c r="AW306481"/>
    </row>
    <row r="306482" spans="49:49" x14ac:dyDescent="0.3">
      <c r="AW306482"/>
    </row>
    <row r="306541" spans="49:49" x14ac:dyDescent="0.3">
      <c r="AW306541"/>
    </row>
    <row r="306542" spans="49:49" x14ac:dyDescent="0.3">
      <c r="AW306542"/>
    </row>
    <row r="306601" spans="49:49" x14ac:dyDescent="0.3">
      <c r="AW306601"/>
    </row>
    <row r="306602" spans="49:49" x14ac:dyDescent="0.3">
      <c r="AW306602"/>
    </row>
    <row r="306661" spans="49:49" x14ac:dyDescent="0.3">
      <c r="AW306661"/>
    </row>
    <row r="306662" spans="49:49" x14ac:dyDescent="0.3">
      <c r="AW306662"/>
    </row>
    <row r="306721" spans="49:49" x14ac:dyDescent="0.3">
      <c r="AW306721"/>
    </row>
    <row r="306722" spans="49:49" x14ac:dyDescent="0.3">
      <c r="AW306722"/>
    </row>
    <row r="306781" spans="49:49" x14ac:dyDescent="0.3">
      <c r="AW306781"/>
    </row>
    <row r="306782" spans="49:49" x14ac:dyDescent="0.3">
      <c r="AW306782"/>
    </row>
    <row r="306841" spans="49:49" x14ac:dyDescent="0.3">
      <c r="AW306841"/>
    </row>
    <row r="306842" spans="49:49" x14ac:dyDescent="0.3">
      <c r="AW306842"/>
    </row>
    <row r="306901" spans="49:49" x14ac:dyDescent="0.3">
      <c r="AW306901"/>
    </row>
    <row r="306902" spans="49:49" x14ac:dyDescent="0.3">
      <c r="AW306902"/>
    </row>
    <row r="306961" spans="49:49" x14ac:dyDescent="0.3">
      <c r="AW306961"/>
    </row>
    <row r="306962" spans="49:49" x14ac:dyDescent="0.3">
      <c r="AW306962"/>
    </row>
    <row r="307021" spans="49:49" x14ac:dyDescent="0.3">
      <c r="AW307021"/>
    </row>
    <row r="307022" spans="49:49" x14ac:dyDescent="0.3">
      <c r="AW307022"/>
    </row>
    <row r="307081" spans="49:49" x14ac:dyDescent="0.3">
      <c r="AW307081"/>
    </row>
    <row r="307082" spans="49:49" x14ac:dyDescent="0.3">
      <c r="AW307082"/>
    </row>
    <row r="307141" spans="49:49" x14ac:dyDescent="0.3">
      <c r="AW307141"/>
    </row>
    <row r="307142" spans="49:49" x14ac:dyDescent="0.3">
      <c r="AW307142"/>
    </row>
    <row r="307201" spans="49:49" x14ac:dyDescent="0.3">
      <c r="AW307201"/>
    </row>
    <row r="307202" spans="49:49" x14ac:dyDescent="0.3">
      <c r="AW307202"/>
    </row>
    <row r="307261" spans="49:49" x14ac:dyDescent="0.3">
      <c r="AW307261"/>
    </row>
    <row r="307262" spans="49:49" x14ac:dyDescent="0.3">
      <c r="AW307262"/>
    </row>
    <row r="307321" spans="49:49" x14ac:dyDescent="0.3">
      <c r="AW307321"/>
    </row>
    <row r="307322" spans="49:49" x14ac:dyDescent="0.3">
      <c r="AW307322"/>
    </row>
    <row r="307381" spans="49:49" x14ac:dyDescent="0.3">
      <c r="AW307381"/>
    </row>
    <row r="307382" spans="49:49" x14ac:dyDescent="0.3">
      <c r="AW307382"/>
    </row>
    <row r="307441" spans="49:49" x14ac:dyDescent="0.3">
      <c r="AW307441"/>
    </row>
    <row r="307442" spans="49:49" x14ac:dyDescent="0.3">
      <c r="AW307442"/>
    </row>
    <row r="307501" spans="49:49" x14ac:dyDescent="0.3">
      <c r="AW307501"/>
    </row>
    <row r="307502" spans="49:49" x14ac:dyDescent="0.3">
      <c r="AW307502"/>
    </row>
    <row r="307561" spans="49:49" x14ac:dyDescent="0.3">
      <c r="AW307561"/>
    </row>
    <row r="307562" spans="49:49" x14ac:dyDescent="0.3">
      <c r="AW307562"/>
    </row>
    <row r="307621" spans="49:49" x14ac:dyDescent="0.3">
      <c r="AW307621"/>
    </row>
    <row r="307622" spans="49:49" x14ac:dyDescent="0.3">
      <c r="AW307622"/>
    </row>
    <row r="307681" spans="49:49" x14ac:dyDescent="0.3">
      <c r="AW307681"/>
    </row>
    <row r="307682" spans="49:49" x14ac:dyDescent="0.3">
      <c r="AW307682"/>
    </row>
    <row r="307741" spans="49:49" x14ac:dyDescent="0.3">
      <c r="AW307741"/>
    </row>
    <row r="307742" spans="49:49" x14ac:dyDescent="0.3">
      <c r="AW307742"/>
    </row>
    <row r="307801" spans="49:49" x14ac:dyDescent="0.3">
      <c r="AW307801"/>
    </row>
    <row r="307802" spans="49:49" x14ac:dyDescent="0.3">
      <c r="AW307802"/>
    </row>
    <row r="307861" spans="49:49" x14ac:dyDescent="0.3">
      <c r="AW307861"/>
    </row>
    <row r="307862" spans="49:49" x14ac:dyDescent="0.3">
      <c r="AW307862"/>
    </row>
    <row r="307921" spans="49:49" x14ac:dyDescent="0.3">
      <c r="AW307921"/>
    </row>
    <row r="307922" spans="49:49" x14ac:dyDescent="0.3">
      <c r="AW307922"/>
    </row>
    <row r="307981" spans="49:49" x14ac:dyDescent="0.3">
      <c r="AW307981"/>
    </row>
    <row r="307982" spans="49:49" x14ac:dyDescent="0.3">
      <c r="AW307982"/>
    </row>
    <row r="308041" spans="49:49" x14ac:dyDescent="0.3">
      <c r="AW308041"/>
    </row>
    <row r="308042" spans="49:49" x14ac:dyDescent="0.3">
      <c r="AW308042"/>
    </row>
    <row r="308101" spans="49:49" x14ac:dyDescent="0.3">
      <c r="AW308101"/>
    </row>
    <row r="308102" spans="49:49" x14ac:dyDescent="0.3">
      <c r="AW308102"/>
    </row>
    <row r="308161" spans="49:49" x14ac:dyDescent="0.3">
      <c r="AW308161"/>
    </row>
    <row r="308162" spans="49:49" x14ac:dyDescent="0.3">
      <c r="AW308162"/>
    </row>
    <row r="308221" spans="49:49" x14ac:dyDescent="0.3">
      <c r="AW308221"/>
    </row>
    <row r="308222" spans="49:49" x14ac:dyDescent="0.3">
      <c r="AW308222"/>
    </row>
    <row r="308281" spans="49:49" x14ac:dyDescent="0.3">
      <c r="AW308281"/>
    </row>
    <row r="308282" spans="49:49" x14ac:dyDescent="0.3">
      <c r="AW308282"/>
    </row>
    <row r="308341" spans="49:49" x14ac:dyDescent="0.3">
      <c r="AW308341"/>
    </row>
    <row r="308342" spans="49:49" x14ac:dyDescent="0.3">
      <c r="AW308342"/>
    </row>
    <row r="308401" spans="49:49" x14ac:dyDescent="0.3">
      <c r="AW308401"/>
    </row>
    <row r="308402" spans="49:49" x14ac:dyDescent="0.3">
      <c r="AW308402"/>
    </row>
    <row r="308461" spans="49:49" x14ac:dyDescent="0.3">
      <c r="AW308461"/>
    </row>
    <row r="308462" spans="49:49" x14ac:dyDescent="0.3">
      <c r="AW308462"/>
    </row>
    <row r="308521" spans="49:49" x14ac:dyDescent="0.3">
      <c r="AW308521"/>
    </row>
    <row r="308522" spans="49:49" x14ac:dyDescent="0.3">
      <c r="AW308522"/>
    </row>
    <row r="308581" spans="49:49" x14ac:dyDescent="0.3">
      <c r="AW308581"/>
    </row>
    <row r="308582" spans="49:49" x14ac:dyDescent="0.3">
      <c r="AW308582"/>
    </row>
    <row r="308641" spans="49:49" x14ac:dyDescent="0.3">
      <c r="AW308641"/>
    </row>
    <row r="308642" spans="49:49" x14ac:dyDescent="0.3">
      <c r="AW308642"/>
    </row>
    <row r="308701" spans="49:49" x14ac:dyDescent="0.3">
      <c r="AW308701"/>
    </row>
    <row r="308702" spans="49:49" x14ac:dyDescent="0.3">
      <c r="AW308702"/>
    </row>
    <row r="308761" spans="49:49" x14ac:dyDescent="0.3">
      <c r="AW308761"/>
    </row>
    <row r="308762" spans="49:49" x14ac:dyDescent="0.3">
      <c r="AW308762"/>
    </row>
    <row r="308821" spans="49:49" x14ac:dyDescent="0.3">
      <c r="AW308821"/>
    </row>
    <row r="308822" spans="49:49" x14ac:dyDescent="0.3">
      <c r="AW308822"/>
    </row>
    <row r="308881" spans="49:49" x14ac:dyDescent="0.3">
      <c r="AW308881"/>
    </row>
    <row r="308882" spans="49:49" x14ac:dyDescent="0.3">
      <c r="AW308882"/>
    </row>
    <row r="308941" spans="49:49" x14ac:dyDescent="0.3">
      <c r="AW308941"/>
    </row>
    <row r="308942" spans="49:49" x14ac:dyDescent="0.3">
      <c r="AW308942"/>
    </row>
    <row r="309001" spans="49:49" x14ac:dyDescent="0.3">
      <c r="AW309001"/>
    </row>
    <row r="309002" spans="49:49" x14ac:dyDescent="0.3">
      <c r="AW309002"/>
    </row>
    <row r="309061" spans="49:49" x14ac:dyDescent="0.3">
      <c r="AW309061"/>
    </row>
    <row r="309062" spans="49:49" x14ac:dyDescent="0.3">
      <c r="AW309062"/>
    </row>
    <row r="309121" spans="49:49" x14ac:dyDescent="0.3">
      <c r="AW309121"/>
    </row>
    <row r="309122" spans="49:49" x14ac:dyDescent="0.3">
      <c r="AW309122"/>
    </row>
    <row r="309181" spans="49:49" x14ac:dyDescent="0.3">
      <c r="AW309181"/>
    </row>
    <row r="309182" spans="49:49" x14ac:dyDescent="0.3">
      <c r="AW309182"/>
    </row>
    <row r="309241" spans="49:49" x14ac:dyDescent="0.3">
      <c r="AW309241"/>
    </row>
    <row r="309242" spans="49:49" x14ac:dyDescent="0.3">
      <c r="AW309242"/>
    </row>
    <row r="309301" spans="49:49" x14ac:dyDescent="0.3">
      <c r="AW309301"/>
    </row>
    <row r="309302" spans="49:49" x14ac:dyDescent="0.3">
      <c r="AW309302"/>
    </row>
    <row r="309361" spans="49:49" x14ac:dyDescent="0.3">
      <c r="AW309361"/>
    </row>
    <row r="309362" spans="49:49" x14ac:dyDescent="0.3">
      <c r="AW309362"/>
    </row>
    <row r="309421" spans="49:49" x14ac:dyDescent="0.3">
      <c r="AW309421"/>
    </row>
    <row r="309422" spans="49:49" x14ac:dyDescent="0.3">
      <c r="AW309422"/>
    </row>
    <row r="309481" spans="49:49" x14ac:dyDescent="0.3">
      <c r="AW309481"/>
    </row>
    <row r="309482" spans="49:49" x14ac:dyDescent="0.3">
      <c r="AW309482"/>
    </row>
    <row r="309541" spans="49:49" x14ac:dyDescent="0.3">
      <c r="AW309541"/>
    </row>
    <row r="309542" spans="49:49" x14ac:dyDescent="0.3">
      <c r="AW309542"/>
    </row>
    <row r="309601" spans="49:49" x14ac:dyDescent="0.3">
      <c r="AW309601"/>
    </row>
    <row r="309602" spans="49:49" x14ac:dyDescent="0.3">
      <c r="AW309602"/>
    </row>
    <row r="309661" spans="49:49" x14ac:dyDescent="0.3">
      <c r="AW309661"/>
    </row>
    <row r="309662" spans="49:49" x14ac:dyDescent="0.3">
      <c r="AW309662"/>
    </row>
    <row r="309721" spans="49:49" x14ac:dyDescent="0.3">
      <c r="AW309721"/>
    </row>
    <row r="309722" spans="49:49" x14ac:dyDescent="0.3">
      <c r="AW309722"/>
    </row>
    <row r="309781" spans="49:49" x14ac:dyDescent="0.3">
      <c r="AW309781"/>
    </row>
    <row r="309782" spans="49:49" x14ac:dyDescent="0.3">
      <c r="AW309782"/>
    </row>
    <row r="309841" spans="49:49" x14ac:dyDescent="0.3">
      <c r="AW309841"/>
    </row>
    <row r="309842" spans="49:49" x14ac:dyDescent="0.3">
      <c r="AW309842"/>
    </row>
    <row r="309901" spans="49:49" x14ac:dyDescent="0.3">
      <c r="AW309901"/>
    </row>
    <row r="309902" spans="49:49" x14ac:dyDescent="0.3">
      <c r="AW309902"/>
    </row>
    <row r="309961" spans="49:49" x14ac:dyDescent="0.3">
      <c r="AW309961"/>
    </row>
    <row r="309962" spans="49:49" x14ac:dyDescent="0.3">
      <c r="AW309962"/>
    </row>
    <row r="310021" spans="49:49" x14ac:dyDescent="0.3">
      <c r="AW310021"/>
    </row>
    <row r="310022" spans="49:49" x14ac:dyDescent="0.3">
      <c r="AW310022"/>
    </row>
    <row r="310081" spans="49:49" x14ac:dyDescent="0.3">
      <c r="AW310081"/>
    </row>
    <row r="310082" spans="49:49" x14ac:dyDescent="0.3">
      <c r="AW310082"/>
    </row>
    <row r="310141" spans="49:49" x14ac:dyDescent="0.3">
      <c r="AW310141"/>
    </row>
    <row r="310142" spans="49:49" x14ac:dyDescent="0.3">
      <c r="AW310142"/>
    </row>
    <row r="310201" spans="49:49" x14ac:dyDescent="0.3">
      <c r="AW310201"/>
    </row>
    <row r="310202" spans="49:49" x14ac:dyDescent="0.3">
      <c r="AW310202"/>
    </row>
    <row r="310261" spans="49:49" x14ac:dyDescent="0.3">
      <c r="AW310261"/>
    </row>
    <row r="310262" spans="49:49" x14ac:dyDescent="0.3">
      <c r="AW310262"/>
    </row>
    <row r="310321" spans="49:49" x14ac:dyDescent="0.3">
      <c r="AW310321"/>
    </row>
    <row r="310322" spans="49:49" x14ac:dyDescent="0.3">
      <c r="AW310322"/>
    </row>
    <row r="310381" spans="49:49" x14ac:dyDescent="0.3">
      <c r="AW310381"/>
    </row>
    <row r="310382" spans="49:49" x14ac:dyDescent="0.3">
      <c r="AW310382"/>
    </row>
    <row r="310441" spans="49:49" x14ac:dyDescent="0.3">
      <c r="AW310441"/>
    </row>
    <row r="310442" spans="49:49" x14ac:dyDescent="0.3">
      <c r="AW310442"/>
    </row>
    <row r="310501" spans="49:49" x14ac:dyDescent="0.3">
      <c r="AW310501"/>
    </row>
    <row r="310502" spans="49:49" x14ac:dyDescent="0.3">
      <c r="AW310502"/>
    </row>
    <row r="310561" spans="49:49" x14ac:dyDescent="0.3">
      <c r="AW310561"/>
    </row>
    <row r="310562" spans="49:49" x14ac:dyDescent="0.3">
      <c r="AW310562"/>
    </row>
    <row r="310621" spans="49:49" x14ac:dyDescent="0.3">
      <c r="AW310621"/>
    </row>
    <row r="310622" spans="49:49" x14ac:dyDescent="0.3">
      <c r="AW310622"/>
    </row>
    <row r="310681" spans="49:49" x14ac:dyDescent="0.3">
      <c r="AW310681"/>
    </row>
    <row r="310682" spans="49:49" x14ac:dyDescent="0.3">
      <c r="AW310682"/>
    </row>
    <row r="310741" spans="49:49" x14ac:dyDescent="0.3">
      <c r="AW310741"/>
    </row>
    <row r="310742" spans="49:49" x14ac:dyDescent="0.3">
      <c r="AW310742"/>
    </row>
    <row r="310801" spans="49:49" x14ac:dyDescent="0.3">
      <c r="AW310801"/>
    </row>
    <row r="310802" spans="49:49" x14ac:dyDescent="0.3">
      <c r="AW310802"/>
    </row>
    <row r="310861" spans="49:49" x14ac:dyDescent="0.3">
      <c r="AW310861"/>
    </row>
    <row r="310862" spans="49:49" x14ac:dyDescent="0.3">
      <c r="AW310862"/>
    </row>
    <row r="310921" spans="49:49" x14ac:dyDescent="0.3">
      <c r="AW310921"/>
    </row>
    <row r="310922" spans="49:49" x14ac:dyDescent="0.3">
      <c r="AW310922"/>
    </row>
    <row r="310981" spans="49:49" x14ac:dyDescent="0.3">
      <c r="AW310981"/>
    </row>
    <row r="310982" spans="49:49" x14ac:dyDescent="0.3">
      <c r="AW310982"/>
    </row>
    <row r="311041" spans="49:49" x14ac:dyDescent="0.3">
      <c r="AW311041"/>
    </row>
    <row r="311042" spans="49:49" x14ac:dyDescent="0.3">
      <c r="AW311042"/>
    </row>
    <row r="311101" spans="49:49" x14ac:dyDescent="0.3">
      <c r="AW311101"/>
    </row>
    <row r="311102" spans="49:49" x14ac:dyDescent="0.3">
      <c r="AW311102"/>
    </row>
    <row r="311161" spans="49:49" x14ac:dyDescent="0.3">
      <c r="AW311161"/>
    </row>
    <row r="311162" spans="49:49" x14ac:dyDescent="0.3">
      <c r="AW311162"/>
    </row>
    <row r="311221" spans="49:49" x14ac:dyDescent="0.3">
      <c r="AW311221"/>
    </row>
    <row r="311222" spans="49:49" x14ac:dyDescent="0.3">
      <c r="AW311222"/>
    </row>
    <row r="311281" spans="49:49" x14ac:dyDescent="0.3">
      <c r="AW311281"/>
    </row>
    <row r="311282" spans="49:49" x14ac:dyDescent="0.3">
      <c r="AW311282"/>
    </row>
    <row r="311341" spans="49:49" x14ac:dyDescent="0.3">
      <c r="AW311341"/>
    </row>
    <row r="311342" spans="49:49" x14ac:dyDescent="0.3">
      <c r="AW311342"/>
    </row>
    <row r="311401" spans="49:49" x14ac:dyDescent="0.3">
      <c r="AW311401"/>
    </row>
    <row r="311402" spans="49:49" x14ac:dyDescent="0.3">
      <c r="AW311402"/>
    </row>
    <row r="311461" spans="49:49" x14ac:dyDescent="0.3">
      <c r="AW311461"/>
    </row>
    <row r="311462" spans="49:49" x14ac:dyDescent="0.3">
      <c r="AW311462"/>
    </row>
    <row r="311521" spans="49:49" x14ac:dyDescent="0.3">
      <c r="AW311521"/>
    </row>
    <row r="311522" spans="49:49" x14ac:dyDescent="0.3">
      <c r="AW311522"/>
    </row>
    <row r="311581" spans="49:49" x14ac:dyDescent="0.3">
      <c r="AW311581"/>
    </row>
    <row r="311582" spans="49:49" x14ac:dyDescent="0.3">
      <c r="AW311582"/>
    </row>
    <row r="311641" spans="49:49" x14ac:dyDescent="0.3">
      <c r="AW311641"/>
    </row>
    <row r="311642" spans="49:49" x14ac:dyDescent="0.3">
      <c r="AW311642"/>
    </row>
    <row r="311701" spans="49:49" x14ac:dyDescent="0.3">
      <c r="AW311701"/>
    </row>
    <row r="311702" spans="49:49" x14ac:dyDescent="0.3">
      <c r="AW311702"/>
    </row>
    <row r="311761" spans="49:49" x14ac:dyDescent="0.3">
      <c r="AW311761"/>
    </row>
    <row r="311762" spans="49:49" x14ac:dyDescent="0.3">
      <c r="AW311762"/>
    </row>
    <row r="311821" spans="49:49" x14ac:dyDescent="0.3">
      <c r="AW311821"/>
    </row>
    <row r="311822" spans="49:49" x14ac:dyDescent="0.3">
      <c r="AW311822"/>
    </row>
    <row r="311881" spans="49:49" x14ac:dyDescent="0.3">
      <c r="AW311881"/>
    </row>
    <row r="311882" spans="49:49" x14ac:dyDescent="0.3">
      <c r="AW311882"/>
    </row>
    <row r="311941" spans="49:49" x14ac:dyDescent="0.3">
      <c r="AW311941"/>
    </row>
    <row r="311942" spans="49:49" x14ac:dyDescent="0.3">
      <c r="AW311942"/>
    </row>
    <row r="312001" spans="49:49" x14ac:dyDescent="0.3">
      <c r="AW312001"/>
    </row>
    <row r="312002" spans="49:49" x14ac:dyDescent="0.3">
      <c r="AW312002"/>
    </row>
    <row r="312061" spans="49:49" x14ac:dyDescent="0.3">
      <c r="AW312061"/>
    </row>
    <row r="312062" spans="49:49" x14ac:dyDescent="0.3">
      <c r="AW312062"/>
    </row>
    <row r="312121" spans="49:49" x14ac:dyDescent="0.3">
      <c r="AW312121"/>
    </row>
    <row r="312122" spans="49:49" x14ac:dyDescent="0.3">
      <c r="AW312122"/>
    </row>
    <row r="312181" spans="49:49" x14ac:dyDescent="0.3">
      <c r="AW312181"/>
    </row>
    <row r="312182" spans="49:49" x14ac:dyDescent="0.3">
      <c r="AW312182"/>
    </row>
    <row r="312241" spans="49:49" x14ac:dyDescent="0.3">
      <c r="AW312241"/>
    </row>
    <row r="312242" spans="49:49" x14ac:dyDescent="0.3">
      <c r="AW312242"/>
    </row>
    <row r="312301" spans="49:49" x14ac:dyDescent="0.3">
      <c r="AW312301"/>
    </row>
    <row r="312302" spans="49:49" x14ac:dyDescent="0.3">
      <c r="AW312302"/>
    </row>
    <row r="312361" spans="49:49" x14ac:dyDescent="0.3">
      <c r="AW312361"/>
    </row>
    <row r="312362" spans="49:49" x14ac:dyDescent="0.3">
      <c r="AW312362"/>
    </row>
    <row r="312421" spans="49:49" x14ac:dyDescent="0.3">
      <c r="AW312421"/>
    </row>
    <row r="312422" spans="49:49" x14ac:dyDescent="0.3">
      <c r="AW312422"/>
    </row>
    <row r="312481" spans="49:49" x14ac:dyDescent="0.3">
      <c r="AW312481"/>
    </row>
    <row r="312482" spans="49:49" x14ac:dyDescent="0.3">
      <c r="AW312482"/>
    </row>
    <row r="312541" spans="49:49" x14ac:dyDescent="0.3">
      <c r="AW312541"/>
    </row>
    <row r="312542" spans="49:49" x14ac:dyDescent="0.3">
      <c r="AW312542"/>
    </row>
    <row r="312601" spans="49:49" x14ac:dyDescent="0.3">
      <c r="AW312601"/>
    </row>
    <row r="312602" spans="49:49" x14ac:dyDescent="0.3">
      <c r="AW312602"/>
    </row>
    <row r="312661" spans="49:49" x14ac:dyDescent="0.3">
      <c r="AW312661"/>
    </row>
    <row r="312662" spans="49:49" x14ac:dyDescent="0.3">
      <c r="AW312662"/>
    </row>
    <row r="312721" spans="49:49" x14ac:dyDescent="0.3">
      <c r="AW312721"/>
    </row>
    <row r="312722" spans="49:49" x14ac:dyDescent="0.3">
      <c r="AW312722"/>
    </row>
    <row r="312781" spans="49:49" x14ac:dyDescent="0.3">
      <c r="AW312781"/>
    </row>
    <row r="312782" spans="49:49" x14ac:dyDescent="0.3">
      <c r="AW312782"/>
    </row>
    <row r="312841" spans="49:49" x14ac:dyDescent="0.3">
      <c r="AW312841"/>
    </row>
    <row r="312842" spans="49:49" x14ac:dyDescent="0.3">
      <c r="AW312842"/>
    </row>
    <row r="312901" spans="49:49" x14ac:dyDescent="0.3">
      <c r="AW312901"/>
    </row>
    <row r="312902" spans="49:49" x14ac:dyDescent="0.3">
      <c r="AW312902"/>
    </row>
    <row r="312961" spans="49:49" x14ac:dyDescent="0.3">
      <c r="AW312961"/>
    </row>
    <row r="312962" spans="49:49" x14ac:dyDescent="0.3">
      <c r="AW312962"/>
    </row>
    <row r="313021" spans="49:49" x14ac:dyDescent="0.3">
      <c r="AW313021"/>
    </row>
    <row r="313022" spans="49:49" x14ac:dyDescent="0.3">
      <c r="AW313022"/>
    </row>
    <row r="313081" spans="49:49" x14ac:dyDescent="0.3">
      <c r="AW313081"/>
    </row>
    <row r="313082" spans="49:49" x14ac:dyDescent="0.3">
      <c r="AW313082"/>
    </row>
    <row r="313141" spans="49:49" x14ac:dyDescent="0.3">
      <c r="AW313141"/>
    </row>
    <row r="313142" spans="49:49" x14ac:dyDescent="0.3">
      <c r="AW313142"/>
    </row>
    <row r="313201" spans="49:49" x14ac:dyDescent="0.3">
      <c r="AW313201"/>
    </row>
    <row r="313202" spans="49:49" x14ac:dyDescent="0.3">
      <c r="AW313202"/>
    </row>
    <row r="313261" spans="49:49" x14ac:dyDescent="0.3">
      <c r="AW313261"/>
    </row>
    <row r="313262" spans="49:49" x14ac:dyDescent="0.3">
      <c r="AW313262"/>
    </row>
    <row r="313321" spans="49:49" x14ac:dyDescent="0.3">
      <c r="AW313321"/>
    </row>
    <row r="313322" spans="49:49" x14ac:dyDescent="0.3">
      <c r="AW313322"/>
    </row>
    <row r="313381" spans="49:49" x14ac:dyDescent="0.3">
      <c r="AW313381"/>
    </row>
    <row r="313382" spans="49:49" x14ac:dyDescent="0.3">
      <c r="AW313382"/>
    </row>
    <row r="313441" spans="49:49" x14ac:dyDescent="0.3">
      <c r="AW313441"/>
    </row>
    <row r="313442" spans="49:49" x14ac:dyDescent="0.3">
      <c r="AW313442"/>
    </row>
    <row r="313501" spans="49:49" x14ac:dyDescent="0.3">
      <c r="AW313501"/>
    </row>
    <row r="313502" spans="49:49" x14ac:dyDescent="0.3">
      <c r="AW313502"/>
    </row>
    <row r="313561" spans="49:49" x14ac:dyDescent="0.3">
      <c r="AW313561"/>
    </row>
    <row r="313562" spans="49:49" x14ac:dyDescent="0.3">
      <c r="AW313562"/>
    </row>
    <row r="313621" spans="49:49" x14ac:dyDescent="0.3">
      <c r="AW313621"/>
    </row>
    <row r="313622" spans="49:49" x14ac:dyDescent="0.3">
      <c r="AW313622"/>
    </row>
    <row r="313681" spans="49:49" x14ac:dyDescent="0.3">
      <c r="AW313681"/>
    </row>
    <row r="313682" spans="49:49" x14ac:dyDescent="0.3">
      <c r="AW313682"/>
    </row>
    <row r="313741" spans="49:49" x14ac:dyDescent="0.3">
      <c r="AW313741"/>
    </row>
    <row r="313742" spans="49:49" x14ac:dyDescent="0.3">
      <c r="AW313742"/>
    </row>
    <row r="313801" spans="49:49" x14ac:dyDescent="0.3">
      <c r="AW313801"/>
    </row>
    <row r="313802" spans="49:49" x14ac:dyDescent="0.3">
      <c r="AW313802"/>
    </row>
    <row r="313861" spans="49:49" x14ac:dyDescent="0.3">
      <c r="AW313861"/>
    </row>
    <row r="313862" spans="49:49" x14ac:dyDescent="0.3">
      <c r="AW313862"/>
    </row>
    <row r="313921" spans="49:49" x14ac:dyDescent="0.3">
      <c r="AW313921"/>
    </row>
    <row r="313922" spans="49:49" x14ac:dyDescent="0.3">
      <c r="AW313922"/>
    </row>
    <row r="313981" spans="49:49" x14ac:dyDescent="0.3">
      <c r="AW313981"/>
    </row>
    <row r="313982" spans="49:49" x14ac:dyDescent="0.3">
      <c r="AW313982"/>
    </row>
    <row r="314041" spans="49:49" x14ac:dyDescent="0.3">
      <c r="AW314041"/>
    </row>
    <row r="314042" spans="49:49" x14ac:dyDescent="0.3">
      <c r="AW314042"/>
    </row>
    <row r="314101" spans="49:49" x14ac:dyDescent="0.3">
      <c r="AW314101"/>
    </row>
    <row r="314102" spans="49:49" x14ac:dyDescent="0.3">
      <c r="AW314102"/>
    </row>
    <row r="314161" spans="49:49" x14ac:dyDescent="0.3">
      <c r="AW314161"/>
    </row>
    <row r="314162" spans="49:49" x14ac:dyDescent="0.3">
      <c r="AW314162"/>
    </row>
    <row r="314221" spans="49:49" x14ac:dyDescent="0.3">
      <c r="AW314221"/>
    </row>
    <row r="314222" spans="49:49" x14ac:dyDescent="0.3">
      <c r="AW314222"/>
    </row>
    <row r="314281" spans="49:49" x14ac:dyDescent="0.3">
      <c r="AW314281"/>
    </row>
    <row r="314282" spans="49:49" x14ac:dyDescent="0.3">
      <c r="AW314282"/>
    </row>
    <row r="314341" spans="49:49" x14ac:dyDescent="0.3">
      <c r="AW314341"/>
    </row>
    <row r="314342" spans="49:49" x14ac:dyDescent="0.3">
      <c r="AW314342"/>
    </row>
    <row r="314401" spans="49:49" x14ac:dyDescent="0.3">
      <c r="AW314401"/>
    </row>
    <row r="314402" spans="49:49" x14ac:dyDescent="0.3">
      <c r="AW314402"/>
    </row>
    <row r="314461" spans="49:49" x14ac:dyDescent="0.3">
      <c r="AW314461"/>
    </row>
    <row r="314462" spans="49:49" x14ac:dyDescent="0.3">
      <c r="AW314462"/>
    </row>
    <row r="314521" spans="49:49" x14ac:dyDescent="0.3">
      <c r="AW314521"/>
    </row>
    <row r="314522" spans="49:49" x14ac:dyDescent="0.3">
      <c r="AW314522"/>
    </row>
    <row r="314581" spans="49:49" x14ac:dyDescent="0.3">
      <c r="AW314581"/>
    </row>
    <row r="314582" spans="49:49" x14ac:dyDescent="0.3">
      <c r="AW314582"/>
    </row>
    <row r="314641" spans="49:49" x14ac:dyDescent="0.3">
      <c r="AW314641"/>
    </row>
    <row r="314642" spans="49:49" x14ac:dyDescent="0.3">
      <c r="AW314642"/>
    </row>
    <row r="314701" spans="49:49" x14ac:dyDescent="0.3">
      <c r="AW314701"/>
    </row>
    <row r="314702" spans="49:49" x14ac:dyDescent="0.3">
      <c r="AW314702"/>
    </row>
    <row r="314761" spans="49:49" x14ac:dyDescent="0.3">
      <c r="AW314761"/>
    </row>
    <row r="314762" spans="49:49" x14ac:dyDescent="0.3">
      <c r="AW314762"/>
    </row>
    <row r="314821" spans="49:49" x14ac:dyDescent="0.3">
      <c r="AW314821"/>
    </row>
    <row r="314822" spans="49:49" x14ac:dyDescent="0.3">
      <c r="AW314822"/>
    </row>
    <row r="314881" spans="49:49" x14ac:dyDescent="0.3">
      <c r="AW314881"/>
    </row>
    <row r="314882" spans="49:49" x14ac:dyDescent="0.3">
      <c r="AW314882"/>
    </row>
    <row r="314941" spans="49:49" x14ac:dyDescent="0.3">
      <c r="AW314941"/>
    </row>
    <row r="314942" spans="49:49" x14ac:dyDescent="0.3">
      <c r="AW314942"/>
    </row>
    <row r="315001" spans="49:49" x14ac:dyDescent="0.3">
      <c r="AW315001"/>
    </row>
    <row r="315002" spans="49:49" x14ac:dyDescent="0.3">
      <c r="AW315002"/>
    </row>
    <row r="315061" spans="49:49" x14ac:dyDescent="0.3">
      <c r="AW315061"/>
    </row>
    <row r="315062" spans="49:49" x14ac:dyDescent="0.3">
      <c r="AW315062"/>
    </row>
    <row r="315121" spans="49:49" x14ac:dyDescent="0.3">
      <c r="AW315121"/>
    </row>
    <row r="315122" spans="49:49" x14ac:dyDescent="0.3">
      <c r="AW315122"/>
    </row>
    <row r="315181" spans="49:49" x14ac:dyDescent="0.3">
      <c r="AW315181"/>
    </row>
    <row r="315182" spans="49:49" x14ac:dyDescent="0.3">
      <c r="AW315182"/>
    </row>
    <row r="315241" spans="49:49" x14ac:dyDescent="0.3">
      <c r="AW315241"/>
    </row>
    <row r="315242" spans="49:49" x14ac:dyDescent="0.3">
      <c r="AW315242"/>
    </row>
    <row r="315301" spans="49:49" x14ac:dyDescent="0.3">
      <c r="AW315301"/>
    </row>
    <row r="315302" spans="49:49" x14ac:dyDescent="0.3">
      <c r="AW315302"/>
    </row>
    <row r="315361" spans="49:49" x14ac:dyDescent="0.3">
      <c r="AW315361"/>
    </row>
    <row r="315362" spans="49:49" x14ac:dyDescent="0.3">
      <c r="AW315362"/>
    </row>
    <row r="315421" spans="49:49" x14ac:dyDescent="0.3">
      <c r="AW315421"/>
    </row>
    <row r="315422" spans="49:49" x14ac:dyDescent="0.3">
      <c r="AW315422"/>
    </row>
    <row r="315481" spans="49:49" x14ac:dyDescent="0.3">
      <c r="AW315481"/>
    </row>
    <row r="315482" spans="49:49" x14ac:dyDescent="0.3">
      <c r="AW315482"/>
    </row>
    <row r="315541" spans="49:49" x14ac:dyDescent="0.3">
      <c r="AW315541"/>
    </row>
    <row r="315542" spans="49:49" x14ac:dyDescent="0.3">
      <c r="AW315542"/>
    </row>
    <row r="315601" spans="49:49" x14ac:dyDescent="0.3">
      <c r="AW315601"/>
    </row>
    <row r="315602" spans="49:49" x14ac:dyDescent="0.3">
      <c r="AW315602"/>
    </row>
    <row r="315661" spans="49:49" x14ac:dyDescent="0.3">
      <c r="AW315661"/>
    </row>
    <row r="315662" spans="49:49" x14ac:dyDescent="0.3">
      <c r="AW315662"/>
    </row>
    <row r="315721" spans="49:49" x14ac:dyDescent="0.3">
      <c r="AW315721"/>
    </row>
    <row r="315722" spans="49:49" x14ac:dyDescent="0.3">
      <c r="AW315722"/>
    </row>
    <row r="315781" spans="49:49" x14ac:dyDescent="0.3">
      <c r="AW315781"/>
    </row>
    <row r="315782" spans="49:49" x14ac:dyDescent="0.3">
      <c r="AW315782"/>
    </row>
    <row r="315841" spans="49:49" x14ac:dyDescent="0.3">
      <c r="AW315841"/>
    </row>
    <row r="315842" spans="49:49" x14ac:dyDescent="0.3">
      <c r="AW315842"/>
    </row>
    <row r="315901" spans="49:49" x14ac:dyDescent="0.3">
      <c r="AW315901"/>
    </row>
    <row r="315902" spans="49:49" x14ac:dyDescent="0.3">
      <c r="AW315902"/>
    </row>
    <row r="315961" spans="49:49" x14ac:dyDescent="0.3">
      <c r="AW315961"/>
    </row>
    <row r="315962" spans="49:49" x14ac:dyDescent="0.3">
      <c r="AW315962"/>
    </row>
    <row r="316021" spans="49:49" x14ac:dyDescent="0.3">
      <c r="AW316021"/>
    </row>
    <row r="316022" spans="49:49" x14ac:dyDescent="0.3">
      <c r="AW316022"/>
    </row>
    <row r="316081" spans="49:49" x14ac:dyDescent="0.3">
      <c r="AW316081"/>
    </row>
    <row r="316082" spans="49:49" x14ac:dyDescent="0.3">
      <c r="AW316082"/>
    </row>
    <row r="316141" spans="49:49" x14ac:dyDescent="0.3">
      <c r="AW316141"/>
    </row>
    <row r="316142" spans="49:49" x14ac:dyDescent="0.3">
      <c r="AW316142"/>
    </row>
    <row r="316201" spans="49:49" x14ac:dyDescent="0.3">
      <c r="AW316201"/>
    </row>
    <row r="316202" spans="49:49" x14ac:dyDescent="0.3">
      <c r="AW316202"/>
    </row>
    <row r="316261" spans="49:49" x14ac:dyDescent="0.3">
      <c r="AW316261"/>
    </row>
    <row r="316262" spans="49:49" x14ac:dyDescent="0.3">
      <c r="AW316262"/>
    </row>
    <row r="316321" spans="49:49" x14ac:dyDescent="0.3">
      <c r="AW316321"/>
    </row>
    <row r="316322" spans="49:49" x14ac:dyDescent="0.3">
      <c r="AW316322"/>
    </row>
    <row r="316381" spans="49:49" x14ac:dyDescent="0.3">
      <c r="AW316381"/>
    </row>
    <row r="316382" spans="49:49" x14ac:dyDescent="0.3">
      <c r="AW316382"/>
    </row>
    <row r="316441" spans="49:49" x14ac:dyDescent="0.3">
      <c r="AW316441"/>
    </row>
    <row r="316442" spans="49:49" x14ac:dyDescent="0.3">
      <c r="AW316442"/>
    </row>
    <row r="316501" spans="49:49" x14ac:dyDescent="0.3">
      <c r="AW316501"/>
    </row>
    <row r="316502" spans="49:49" x14ac:dyDescent="0.3">
      <c r="AW316502"/>
    </row>
    <row r="316561" spans="49:49" x14ac:dyDescent="0.3">
      <c r="AW316561"/>
    </row>
    <row r="316562" spans="49:49" x14ac:dyDescent="0.3">
      <c r="AW316562"/>
    </row>
    <row r="316621" spans="49:49" x14ac:dyDescent="0.3">
      <c r="AW316621"/>
    </row>
    <row r="316622" spans="49:49" x14ac:dyDescent="0.3">
      <c r="AW316622"/>
    </row>
    <row r="316681" spans="49:49" x14ac:dyDescent="0.3">
      <c r="AW316681"/>
    </row>
    <row r="316682" spans="49:49" x14ac:dyDescent="0.3">
      <c r="AW316682"/>
    </row>
    <row r="316741" spans="49:49" x14ac:dyDescent="0.3">
      <c r="AW316741"/>
    </row>
    <row r="316742" spans="49:49" x14ac:dyDescent="0.3">
      <c r="AW316742"/>
    </row>
    <row r="316801" spans="49:49" x14ac:dyDescent="0.3">
      <c r="AW316801"/>
    </row>
    <row r="316802" spans="49:49" x14ac:dyDescent="0.3">
      <c r="AW316802"/>
    </row>
    <row r="316861" spans="49:49" x14ac:dyDescent="0.3">
      <c r="AW316861"/>
    </row>
    <row r="316862" spans="49:49" x14ac:dyDescent="0.3">
      <c r="AW316862"/>
    </row>
    <row r="316921" spans="49:49" x14ac:dyDescent="0.3">
      <c r="AW316921"/>
    </row>
    <row r="316922" spans="49:49" x14ac:dyDescent="0.3">
      <c r="AW316922"/>
    </row>
    <row r="316981" spans="49:49" x14ac:dyDescent="0.3">
      <c r="AW316981"/>
    </row>
    <row r="316982" spans="49:49" x14ac:dyDescent="0.3">
      <c r="AW316982"/>
    </row>
    <row r="317041" spans="49:49" x14ac:dyDescent="0.3">
      <c r="AW317041"/>
    </row>
    <row r="317042" spans="49:49" x14ac:dyDescent="0.3">
      <c r="AW317042"/>
    </row>
    <row r="317101" spans="49:49" x14ac:dyDescent="0.3">
      <c r="AW317101"/>
    </row>
    <row r="317102" spans="49:49" x14ac:dyDescent="0.3">
      <c r="AW317102"/>
    </row>
    <row r="317161" spans="49:49" x14ac:dyDescent="0.3">
      <c r="AW317161"/>
    </row>
    <row r="317162" spans="49:49" x14ac:dyDescent="0.3">
      <c r="AW317162"/>
    </row>
    <row r="317221" spans="49:49" x14ac:dyDescent="0.3">
      <c r="AW317221"/>
    </row>
    <row r="317222" spans="49:49" x14ac:dyDescent="0.3">
      <c r="AW317222"/>
    </row>
    <row r="317281" spans="49:49" x14ac:dyDescent="0.3">
      <c r="AW317281"/>
    </row>
    <row r="317282" spans="49:49" x14ac:dyDescent="0.3">
      <c r="AW317282"/>
    </row>
    <row r="317341" spans="49:49" x14ac:dyDescent="0.3">
      <c r="AW317341"/>
    </row>
    <row r="317342" spans="49:49" x14ac:dyDescent="0.3">
      <c r="AW317342"/>
    </row>
    <row r="317401" spans="49:49" x14ac:dyDescent="0.3">
      <c r="AW317401"/>
    </row>
    <row r="317402" spans="49:49" x14ac:dyDescent="0.3">
      <c r="AW317402"/>
    </row>
    <row r="317461" spans="49:49" x14ac:dyDescent="0.3">
      <c r="AW317461"/>
    </row>
    <row r="317462" spans="49:49" x14ac:dyDescent="0.3">
      <c r="AW317462"/>
    </row>
    <row r="317521" spans="49:49" x14ac:dyDescent="0.3">
      <c r="AW317521"/>
    </row>
    <row r="317522" spans="49:49" x14ac:dyDescent="0.3">
      <c r="AW317522"/>
    </row>
    <row r="317581" spans="49:49" x14ac:dyDescent="0.3">
      <c r="AW317581"/>
    </row>
    <row r="317582" spans="49:49" x14ac:dyDescent="0.3">
      <c r="AW317582"/>
    </row>
    <row r="317641" spans="49:49" x14ac:dyDescent="0.3">
      <c r="AW317641"/>
    </row>
    <row r="317642" spans="49:49" x14ac:dyDescent="0.3">
      <c r="AW317642"/>
    </row>
    <row r="317701" spans="49:49" x14ac:dyDescent="0.3">
      <c r="AW317701"/>
    </row>
    <row r="317702" spans="49:49" x14ac:dyDescent="0.3">
      <c r="AW317702"/>
    </row>
    <row r="317761" spans="49:49" x14ac:dyDescent="0.3">
      <c r="AW317761"/>
    </row>
    <row r="317762" spans="49:49" x14ac:dyDescent="0.3">
      <c r="AW317762"/>
    </row>
    <row r="317821" spans="49:49" x14ac:dyDescent="0.3">
      <c r="AW317821"/>
    </row>
    <row r="317822" spans="49:49" x14ac:dyDescent="0.3">
      <c r="AW317822"/>
    </row>
    <row r="317881" spans="49:49" x14ac:dyDescent="0.3">
      <c r="AW317881"/>
    </row>
    <row r="317882" spans="49:49" x14ac:dyDescent="0.3">
      <c r="AW317882"/>
    </row>
    <row r="317941" spans="49:49" x14ac:dyDescent="0.3">
      <c r="AW317941"/>
    </row>
    <row r="317942" spans="49:49" x14ac:dyDescent="0.3">
      <c r="AW317942"/>
    </row>
    <row r="318001" spans="49:49" x14ac:dyDescent="0.3">
      <c r="AW318001"/>
    </row>
    <row r="318002" spans="49:49" x14ac:dyDescent="0.3">
      <c r="AW318002"/>
    </row>
    <row r="318061" spans="49:49" x14ac:dyDescent="0.3">
      <c r="AW318061"/>
    </row>
    <row r="318062" spans="49:49" x14ac:dyDescent="0.3">
      <c r="AW318062"/>
    </row>
    <row r="318121" spans="49:49" x14ac:dyDescent="0.3">
      <c r="AW318121"/>
    </row>
    <row r="318122" spans="49:49" x14ac:dyDescent="0.3">
      <c r="AW318122"/>
    </row>
    <row r="318181" spans="49:49" x14ac:dyDescent="0.3">
      <c r="AW318181"/>
    </row>
    <row r="318182" spans="49:49" x14ac:dyDescent="0.3">
      <c r="AW318182"/>
    </row>
    <row r="318241" spans="49:49" x14ac:dyDescent="0.3">
      <c r="AW318241"/>
    </row>
    <row r="318242" spans="49:49" x14ac:dyDescent="0.3">
      <c r="AW318242"/>
    </row>
    <row r="318301" spans="49:49" x14ac:dyDescent="0.3">
      <c r="AW318301"/>
    </row>
    <row r="318302" spans="49:49" x14ac:dyDescent="0.3">
      <c r="AW318302"/>
    </row>
    <row r="318361" spans="49:49" x14ac:dyDescent="0.3">
      <c r="AW318361"/>
    </row>
    <row r="318362" spans="49:49" x14ac:dyDescent="0.3">
      <c r="AW318362"/>
    </row>
    <row r="318421" spans="49:49" x14ac:dyDescent="0.3">
      <c r="AW318421"/>
    </row>
    <row r="318422" spans="49:49" x14ac:dyDescent="0.3">
      <c r="AW318422"/>
    </row>
    <row r="318481" spans="49:49" x14ac:dyDescent="0.3">
      <c r="AW318481"/>
    </row>
    <row r="318482" spans="49:49" x14ac:dyDescent="0.3">
      <c r="AW318482"/>
    </row>
    <row r="318541" spans="49:49" x14ac:dyDescent="0.3">
      <c r="AW318541"/>
    </row>
    <row r="318542" spans="49:49" x14ac:dyDescent="0.3">
      <c r="AW318542"/>
    </row>
    <row r="318601" spans="49:49" x14ac:dyDescent="0.3">
      <c r="AW318601"/>
    </row>
    <row r="318602" spans="49:49" x14ac:dyDescent="0.3">
      <c r="AW318602"/>
    </row>
    <row r="318661" spans="49:49" x14ac:dyDescent="0.3">
      <c r="AW318661"/>
    </row>
    <row r="318662" spans="49:49" x14ac:dyDescent="0.3">
      <c r="AW318662"/>
    </row>
    <row r="318721" spans="49:49" x14ac:dyDescent="0.3">
      <c r="AW318721"/>
    </row>
    <row r="318722" spans="49:49" x14ac:dyDescent="0.3">
      <c r="AW318722"/>
    </row>
    <row r="318781" spans="49:49" x14ac:dyDescent="0.3">
      <c r="AW318781"/>
    </row>
    <row r="318782" spans="49:49" x14ac:dyDescent="0.3">
      <c r="AW318782"/>
    </row>
    <row r="318841" spans="49:49" x14ac:dyDescent="0.3">
      <c r="AW318841"/>
    </row>
    <row r="318842" spans="49:49" x14ac:dyDescent="0.3">
      <c r="AW318842"/>
    </row>
    <row r="318901" spans="49:49" x14ac:dyDescent="0.3">
      <c r="AW318901"/>
    </row>
    <row r="318902" spans="49:49" x14ac:dyDescent="0.3">
      <c r="AW318902"/>
    </row>
    <row r="318961" spans="49:49" x14ac:dyDescent="0.3">
      <c r="AW318961"/>
    </row>
    <row r="318962" spans="49:49" x14ac:dyDescent="0.3">
      <c r="AW318962"/>
    </row>
    <row r="319021" spans="49:49" x14ac:dyDescent="0.3">
      <c r="AW319021"/>
    </row>
    <row r="319022" spans="49:49" x14ac:dyDescent="0.3">
      <c r="AW319022"/>
    </row>
    <row r="319081" spans="49:49" x14ac:dyDescent="0.3">
      <c r="AW319081"/>
    </row>
    <row r="319082" spans="49:49" x14ac:dyDescent="0.3">
      <c r="AW319082"/>
    </row>
    <row r="319141" spans="49:49" x14ac:dyDescent="0.3">
      <c r="AW319141"/>
    </row>
    <row r="319142" spans="49:49" x14ac:dyDescent="0.3">
      <c r="AW319142"/>
    </row>
    <row r="319201" spans="49:49" x14ac:dyDescent="0.3">
      <c r="AW319201"/>
    </row>
    <row r="319202" spans="49:49" x14ac:dyDescent="0.3">
      <c r="AW319202"/>
    </row>
    <row r="319261" spans="49:49" x14ac:dyDescent="0.3">
      <c r="AW319261"/>
    </row>
    <row r="319262" spans="49:49" x14ac:dyDescent="0.3">
      <c r="AW319262"/>
    </row>
    <row r="319321" spans="49:49" x14ac:dyDescent="0.3">
      <c r="AW319321"/>
    </row>
    <row r="319322" spans="49:49" x14ac:dyDescent="0.3">
      <c r="AW319322"/>
    </row>
    <row r="319381" spans="49:49" x14ac:dyDescent="0.3">
      <c r="AW319381"/>
    </row>
    <row r="319382" spans="49:49" x14ac:dyDescent="0.3">
      <c r="AW319382"/>
    </row>
    <row r="319441" spans="49:49" x14ac:dyDescent="0.3">
      <c r="AW319441"/>
    </row>
    <row r="319442" spans="49:49" x14ac:dyDescent="0.3">
      <c r="AW319442"/>
    </row>
    <row r="319501" spans="49:49" x14ac:dyDescent="0.3">
      <c r="AW319501"/>
    </row>
    <row r="319502" spans="49:49" x14ac:dyDescent="0.3">
      <c r="AW319502"/>
    </row>
    <row r="319561" spans="49:49" x14ac:dyDescent="0.3">
      <c r="AW319561"/>
    </row>
    <row r="319562" spans="49:49" x14ac:dyDescent="0.3">
      <c r="AW319562"/>
    </row>
    <row r="319621" spans="49:49" x14ac:dyDescent="0.3">
      <c r="AW319621"/>
    </row>
    <row r="319622" spans="49:49" x14ac:dyDescent="0.3">
      <c r="AW319622"/>
    </row>
    <row r="319681" spans="49:49" x14ac:dyDescent="0.3">
      <c r="AW319681"/>
    </row>
    <row r="319682" spans="49:49" x14ac:dyDescent="0.3">
      <c r="AW319682"/>
    </row>
    <row r="319741" spans="49:49" x14ac:dyDescent="0.3">
      <c r="AW319741"/>
    </row>
    <row r="319742" spans="49:49" x14ac:dyDescent="0.3">
      <c r="AW319742"/>
    </row>
    <row r="319801" spans="49:49" x14ac:dyDescent="0.3">
      <c r="AW319801"/>
    </row>
    <row r="319802" spans="49:49" x14ac:dyDescent="0.3">
      <c r="AW319802"/>
    </row>
    <row r="319861" spans="49:49" x14ac:dyDescent="0.3">
      <c r="AW319861"/>
    </row>
    <row r="319862" spans="49:49" x14ac:dyDescent="0.3">
      <c r="AW319862"/>
    </row>
    <row r="319921" spans="49:49" x14ac:dyDescent="0.3">
      <c r="AW319921"/>
    </row>
    <row r="319922" spans="49:49" x14ac:dyDescent="0.3">
      <c r="AW319922"/>
    </row>
    <row r="319981" spans="49:49" x14ac:dyDescent="0.3">
      <c r="AW319981"/>
    </row>
    <row r="319982" spans="49:49" x14ac:dyDescent="0.3">
      <c r="AW319982"/>
    </row>
    <row r="320041" spans="49:49" x14ac:dyDescent="0.3">
      <c r="AW320041"/>
    </row>
    <row r="320042" spans="49:49" x14ac:dyDescent="0.3">
      <c r="AW320042"/>
    </row>
    <row r="320101" spans="49:49" x14ac:dyDescent="0.3">
      <c r="AW320101"/>
    </row>
    <row r="320102" spans="49:49" x14ac:dyDescent="0.3">
      <c r="AW320102"/>
    </row>
    <row r="320161" spans="49:49" x14ac:dyDescent="0.3">
      <c r="AW320161"/>
    </row>
    <row r="320162" spans="49:49" x14ac:dyDescent="0.3">
      <c r="AW320162"/>
    </row>
    <row r="320221" spans="49:49" x14ac:dyDescent="0.3">
      <c r="AW320221"/>
    </row>
    <row r="320222" spans="49:49" x14ac:dyDescent="0.3">
      <c r="AW320222"/>
    </row>
    <row r="320281" spans="49:49" x14ac:dyDescent="0.3">
      <c r="AW320281"/>
    </row>
    <row r="320282" spans="49:49" x14ac:dyDescent="0.3">
      <c r="AW320282"/>
    </row>
    <row r="320341" spans="49:49" x14ac:dyDescent="0.3">
      <c r="AW320341"/>
    </row>
    <row r="320342" spans="49:49" x14ac:dyDescent="0.3">
      <c r="AW320342"/>
    </row>
    <row r="320401" spans="49:49" x14ac:dyDescent="0.3">
      <c r="AW320401"/>
    </row>
    <row r="320402" spans="49:49" x14ac:dyDescent="0.3">
      <c r="AW320402"/>
    </row>
    <row r="320461" spans="49:49" x14ac:dyDescent="0.3">
      <c r="AW320461"/>
    </row>
    <row r="320462" spans="49:49" x14ac:dyDescent="0.3">
      <c r="AW320462"/>
    </row>
    <row r="320521" spans="49:49" x14ac:dyDescent="0.3">
      <c r="AW320521"/>
    </row>
    <row r="320522" spans="49:49" x14ac:dyDescent="0.3">
      <c r="AW320522"/>
    </row>
    <row r="320581" spans="49:49" x14ac:dyDescent="0.3">
      <c r="AW320581"/>
    </row>
    <row r="320582" spans="49:49" x14ac:dyDescent="0.3">
      <c r="AW320582"/>
    </row>
    <row r="320641" spans="49:49" x14ac:dyDescent="0.3">
      <c r="AW320641"/>
    </row>
    <row r="320642" spans="49:49" x14ac:dyDescent="0.3">
      <c r="AW320642"/>
    </row>
    <row r="320701" spans="49:49" x14ac:dyDescent="0.3">
      <c r="AW320701"/>
    </row>
    <row r="320702" spans="49:49" x14ac:dyDescent="0.3">
      <c r="AW320702"/>
    </row>
    <row r="320761" spans="49:49" x14ac:dyDescent="0.3">
      <c r="AW320761"/>
    </row>
    <row r="320762" spans="49:49" x14ac:dyDescent="0.3">
      <c r="AW320762"/>
    </row>
    <row r="320821" spans="49:49" x14ac:dyDescent="0.3">
      <c r="AW320821"/>
    </row>
    <row r="320822" spans="49:49" x14ac:dyDescent="0.3">
      <c r="AW320822"/>
    </row>
    <row r="320881" spans="49:49" x14ac:dyDescent="0.3">
      <c r="AW320881"/>
    </row>
    <row r="320882" spans="49:49" x14ac:dyDescent="0.3">
      <c r="AW320882"/>
    </row>
    <row r="320941" spans="49:49" x14ac:dyDescent="0.3">
      <c r="AW320941"/>
    </row>
    <row r="320942" spans="49:49" x14ac:dyDescent="0.3">
      <c r="AW320942"/>
    </row>
    <row r="321001" spans="49:49" x14ac:dyDescent="0.3">
      <c r="AW321001"/>
    </row>
    <row r="321002" spans="49:49" x14ac:dyDescent="0.3">
      <c r="AW321002"/>
    </row>
    <row r="321061" spans="49:49" x14ac:dyDescent="0.3">
      <c r="AW321061"/>
    </row>
    <row r="321062" spans="49:49" x14ac:dyDescent="0.3">
      <c r="AW321062"/>
    </row>
    <row r="321121" spans="49:49" x14ac:dyDescent="0.3">
      <c r="AW321121"/>
    </row>
    <row r="321122" spans="49:49" x14ac:dyDescent="0.3">
      <c r="AW321122"/>
    </row>
    <row r="321181" spans="49:49" x14ac:dyDescent="0.3">
      <c r="AW321181"/>
    </row>
    <row r="321182" spans="49:49" x14ac:dyDescent="0.3">
      <c r="AW321182"/>
    </row>
    <row r="321241" spans="49:49" x14ac:dyDescent="0.3">
      <c r="AW321241"/>
    </row>
    <row r="321242" spans="49:49" x14ac:dyDescent="0.3">
      <c r="AW321242"/>
    </row>
    <row r="321301" spans="49:49" x14ac:dyDescent="0.3">
      <c r="AW321301"/>
    </row>
    <row r="321302" spans="49:49" x14ac:dyDescent="0.3">
      <c r="AW321302"/>
    </row>
    <row r="321361" spans="49:49" x14ac:dyDescent="0.3">
      <c r="AW321361"/>
    </row>
    <row r="321362" spans="49:49" x14ac:dyDescent="0.3">
      <c r="AW321362"/>
    </row>
    <row r="321421" spans="49:49" x14ac:dyDescent="0.3">
      <c r="AW321421"/>
    </row>
    <row r="321422" spans="49:49" x14ac:dyDescent="0.3">
      <c r="AW321422"/>
    </row>
    <row r="321481" spans="49:49" x14ac:dyDescent="0.3">
      <c r="AW321481"/>
    </row>
    <row r="321482" spans="49:49" x14ac:dyDescent="0.3">
      <c r="AW321482"/>
    </row>
    <row r="321541" spans="49:49" x14ac:dyDescent="0.3">
      <c r="AW321541"/>
    </row>
    <row r="321542" spans="49:49" x14ac:dyDescent="0.3">
      <c r="AW321542"/>
    </row>
    <row r="321601" spans="49:49" x14ac:dyDescent="0.3">
      <c r="AW321601"/>
    </row>
    <row r="321602" spans="49:49" x14ac:dyDescent="0.3">
      <c r="AW321602"/>
    </row>
    <row r="321661" spans="49:49" x14ac:dyDescent="0.3">
      <c r="AW321661"/>
    </row>
    <row r="321662" spans="49:49" x14ac:dyDescent="0.3">
      <c r="AW321662"/>
    </row>
    <row r="321721" spans="49:49" x14ac:dyDescent="0.3">
      <c r="AW321721"/>
    </row>
    <row r="321722" spans="49:49" x14ac:dyDescent="0.3">
      <c r="AW321722"/>
    </row>
    <row r="321781" spans="49:49" x14ac:dyDescent="0.3">
      <c r="AW321781"/>
    </row>
    <row r="321782" spans="49:49" x14ac:dyDescent="0.3">
      <c r="AW321782"/>
    </row>
    <row r="321841" spans="49:49" x14ac:dyDescent="0.3">
      <c r="AW321841"/>
    </row>
    <row r="321842" spans="49:49" x14ac:dyDescent="0.3">
      <c r="AW321842"/>
    </row>
    <row r="321901" spans="49:49" x14ac:dyDescent="0.3">
      <c r="AW321901"/>
    </row>
    <row r="321902" spans="49:49" x14ac:dyDescent="0.3">
      <c r="AW321902"/>
    </row>
    <row r="321961" spans="49:49" x14ac:dyDescent="0.3">
      <c r="AW321961"/>
    </row>
    <row r="321962" spans="49:49" x14ac:dyDescent="0.3">
      <c r="AW321962"/>
    </row>
    <row r="322021" spans="49:49" x14ac:dyDescent="0.3">
      <c r="AW322021"/>
    </row>
    <row r="322022" spans="49:49" x14ac:dyDescent="0.3">
      <c r="AW322022"/>
    </row>
    <row r="322081" spans="49:49" x14ac:dyDescent="0.3">
      <c r="AW322081"/>
    </row>
    <row r="322082" spans="49:49" x14ac:dyDescent="0.3">
      <c r="AW322082"/>
    </row>
    <row r="322141" spans="49:49" x14ac:dyDescent="0.3">
      <c r="AW322141"/>
    </row>
    <row r="322142" spans="49:49" x14ac:dyDescent="0.3">
      <c r="AW322142"/>
    </row>
    <row r="322201" spans="49:49" x14ac:dyDescent="0.3">
      <c r="AW322201"/>
    </row>
    <row r="322202" spans="49:49" x14ac:dyDescent="0.3">
      <c r="AW322202"/>
    </row>
    <row r="322261" spans="49:49" x14ac:dyDescent="0.3">
      <c r="AW322261"/>
    </row>
    <row r="322262" spans="49:49" x14ac:dyDescent="0.3">
      <c r="AW322262"/>
    </row>
    <row r="322321" spans="49:49" x14ac:dyDescent="0.3">
      <c r="AW322321"/>
    </row>
    <row r="322322" spans="49:49" x14ac:dyDescent="0.3">
      <c r="AW322322"/>
    </row>
    <row r="322381" spans="49:49" x14ac:dyDescent="0.3">
      <c r="AW322381"/>
    </row>
    <row r="322382" spans="49:49" x14ac:dyDescent="0.3">
      <c r="AW322382"/>
    </row>
    <row r="322441" spans="49:49" x14ac:dyDescent="0.3">
      <c r="AW322441"/>
    </row>
    <row r="322442" spans="49:49" x14ac:dyDescent="0.3">
      <c r="AW322442"/>
    </row>
    <row r="322501" spans="49:49" x14ac:dyDescent="0.3">
      <c r="AW322501"/>
    </row>
    <row r="322502" spans="49:49" x14ac:dyDescent="0.3">
      <c r="AW322502"/>
    </row>
    <row r="322561" spans="49:49" x14ac:dyDescent="0.3">
      <c r="AW322561"/>
    </row>
    <row r="322562" spans="49:49" x14ac:dyDescent="0.3">
      <c r="AW322562"/>
    </row>
    <row r="322621" spans="49:49" x14ac:dyDescent="0.3">
      <c r="AW322621"/>
    </row>
    <row r="322622" spans="49:49" x14ac:dyDescent="0.3">
      <c r="AW322622"/>
    </row>
    <row r="322681" spans="49:49" x14ac:dyDescent="0.3">
      <c r="AW322681"/>
    </row>
    <row r="322682" spans="49:49" x14ac:dyDescent="0.3">
      <c r="AW322682"/>
    </row>
    <row r="322741" spans="49:49" x14ac:dyDescent="0.3">
      <c r="AW322741"/>
    </row>
    <row r="322742" spans="49:49" x14ac:dyDescent="0.3">
      <c r="AW322742"/>
    </row>
    <row r="322801" spans="49:49" x14ac:dyDescent="0.3">
      <c r="AW322801"/>
    </row>
    <row r="322802" spans="49:49" x14ac:dyDescent="0.3">
      <c r="AW322802"/>
    </row>
    <row r="322861" spans="49:49" x14ac:dyDescent="0.3">
      <c r="AW322861"/>
    </row>
    <row r="322862" spans="49:49" x14ac:dyDescent="0.3">
      <c r="AW322862"/>
    </row>
    <row r="322921" spans="49:49" x14ac:dyDescent="0.3">
      <c r="AW322921"/>
    </row>
    <row r="322922" spans="49:49" x14ac:dyDescent="0.3">
      <c r="AW322922"/>
    </row>
    <row r="322981" spans="49:49" x14ac:dyDescent="0.3">
      <c r="AW322981"/>
    </row>
    <row r="322982" spans="49:49" x14ac:dyDescent="0.3">
      <c r="AW322982"/>
    </row>
    <row r="323041" spans="49:49" x14ac:dyDescent="0.3">
      <c r="AW323041"/>
    </row>
    <row r="323042" spans="49:49" x14ac:dyDescent="0.3">
      <c r="AW323042"/>
    </row>
    <row r="323101" spans="49:49" x14ac:dyDescent="0.3">
      <c r="AW323101"/>
    </row>
    <row r="323102" spans="49:49" x14ac:dyDescent="0.3">
      <c r="AW323102"/>
    </row>
    <row r="323161" spans="49:49" x14ac:dyDescent="0.3">
      <c r="AW323161"/>
    </row>
    <row r="323162" spans="49:49" x14ac:dyDescent="0.3">
      <c r="AW323162"/>
    </row>
    <row r="323221" spans="49:49" x14ac:dyDescent="0.3">
      <c r="AW323221"/>
    </row>
    <row r="323222" spans="49:49" x14ac:dyDescent="0.3">
      <c r="AW323222"/>
    </row>
    <row r="323281" spans="49:49" x14ac:dyDescent="0.3">
      <c r="AW323281"/>
    </row>
    <row r="323282" spans="49:49" x14ac:dyDescent="0.3">
      <c r="AW323282"/>
    </row>
    <row r="323341" spans="49:49" x14ac:dyDescent="0.3">
      <c r="AW323341"/>
    </row>
    <row r="323342" spans="49:49" x14ac:dyDescent="0.3">
      <c r="AW323342"/>
    </row>
    <row r="323401" spans="49:49" x14ac:dyDescent="0.3">
      <c r="AW323401"/>
    </row>
    <row r="323402" spans="49:49" x14ac:dyDescent="0.3">
      <c r="AW323402"/>
    </row>
    <row r="323461" spans="49:49" x14ac:dyDescent="0.3">
      <c r="AW323461"/>
    </row>
    <row r="323462" spans="49:49" x14ac:dyDescent="0.3">
      <c r="AW323462"/>
    </row>
    <row r="323521" spans="49:49" x14ac:dyDescent="0.3">
      <c r="AW323521"/>
    </row>
    <row r="323522" spans="49:49" x14ac:dyDescent="0.3">
      <c r="AW323522"/>
    </row>
    <row r="323581" spans="49:49" x14ac:dyDescent="0.3">
      <c r="AW323581"/>
    </row>
    <row r="323582" spans="49:49" x14ac:dyDescent="0.3">
      <c r="AW323582"/>
    </row>
    <row r="323641" spans="49:49" x14ac:dyDescent="0.3">
      <c r="AW323641"/>
    </row>
    <row r="323642" spans="49:49" x14ac:dyDescent="0.3">
      <c r="AW323642"/>
    </row>
    <row r="323701" spans="49:49" x14ac:dyDescent="0.3">
      <c r="AW323701"/>
    </row>
    <row r="323702" spans="49:49" x14ac:dyDescent="0.3">
      <c r="AW323702"/>
    </row>
    <row r="323761" spans="49:49" x14ac:dyDescent="0.3">
      <c r="AW323761"/>
    </row>
    <row r="323762" spans="49:49" x14ac:dyDescent="0.3">
      <c r="AW323762"/>
    </row>
    <row r="323821" spans="49:49" x14ac:dyDescent="0.3">
      <c r="AW323821"/>
    </row>
    <row r="323822" spans="49:49" x14ac:dyDescent="0.3">
      <c r="AW323822"/>
    </row>
    <row r="323881" spans="49:49" x14ac:dyDescent="0.3">
      <c r="AW323881"/>
    </row>
    <row r="323882" spans="49:49" x14ac:dyDescent="0.3">
      <c r="AW323882"/>
    </row>
    <row r="323941" spans="49:49" x14ac:dyDescent="0.3">
      <c r="AW323941"/>
    </row>
    <row r="323942" spans="49:49" x14ac:dyDescent="0.3">
      <c r="AW323942"/>
    </row>
    <row r="324001" spans="49:49" x14ac:dyDescent="0.3">
      <c r="AW324001"/>
    </row>
    <row r="324002" spans="49:49" x14ac:dyDescent="0.3">
      <c r="AW324002"/>
    </row>
    <row r="324061" spans="49:49" x14ac:dyDescent="0.3">
      <c r="AW324061"/>
    </row>
    <row r="324062" spans="49:49" x14ac:dyDescent="0.3">
      <c r="AW324062"/>
    </row>
    <row r="324121" spans="49:49" x14ac:dyDescent="0.3">
      <c r="AW324121"/>
    </row>
    <row r="324122" spans="49:49" x14ac:dyDescent="0.3">
      <c r="AW324122"/>
    </row>
    <row r="324181" spans="49:49" x14ac:dyDescent="0.3">
      <c r="AW324181"/>
    </row>
    <row r="324182" spans="49:49" x14ac:dyDescent="0.3">
      <c r="AW324182"/>
    </row>
    <row r="324241" spans="49:49" x14ac:dyDescent="0.3">
      <c r="AW324241"/>
    </row>
    <row r="324242" spans="49:49" x14ac:dyDescent="0.3">
      <c r="AW324242"/>
    </row>
    <row r="324301" spans="49:49" x14ac:dyDescent="0.3">
      <c r="AW324301"/>
    </row>
    <row r="324302" spans="49:49" x14ac:dyDescent="0.3">
      <c r="AW324302"/>
    </row>
    <row r="324361" spans="49:49" x14ac:dyDescent="0.3">
      <c r="AW324361"/>
    </row>
    <row r="324362" spans="49:49" x14ac:dyDescent="0.3">
      <c r="AW324362"/>
    </row>
    <row r="324421" spans="49:49" x14ac:dyDescent="0.3">
      <c r="AW324421"/>
    </row>
    <row r="324422" spans="49:49" x14ac:dyDescent="0.3">
      <c r="AW324422"/>
    </row>
    <row r="324481" spans="49:49" x14ac:dyDescent="0.3">
      <c r="AW324481"/>
    </row>
    <row r="324482" spans="49:49" x14ac:dyDescent="0.3">
      <c r="AW324482"/>
    </row>
    <row r="324541" spans="49:49" x14ac:dyDescent="0.3">
      <c r="AW324541"/>
    </row>
    <row r="324542" spans="49:49" x14ac:dyDescent="0.3">
      <c r="AW324542"/>
    </row>
    <row r="324601" spans="49:49" x14ac:dyDescent="0.3">
      <c r="AW324601"/>
    </row>
    <row r="324602" spans="49:49" x14ac:dyDescent="0.3">
      <c r="AW324602"/>
    </row>
    <row r="324661" spans="49:49" x14ac:dyDescent="0.3">
      <c r="AW324661"/>
    </row>
    <row r="324662" spans="49:49" x14ac:dyDescent="0.3">
      <c r="AW324662"/>
    </row>
    <row r="324721" spans="49:49" x14ac:dyDescent="0.3">
      <c r="AW324721"/>
    </row>
    <row r="324722" spans="49:49" x14ac:dyDescent="0.3">
      <c r="AW324722"/>
    </row>
    <row r="324781" spans="49:49" x14ac:dyDescent="0.3">
      <c r="AW324781"/>
    </row>
    <row r="324782" spans="49:49" x14ac:dyDescent="0.3">
      <c r="AW324782"/>
    </row>
    <row r="324841" spans="49:49" x14ac:dyDescent="0.3">
      <c r="AW324841"/>
    </row>
    <row r="324842" spans="49:49" x14ac:dyDescent="0.3">
      <c r="AW324842"/>
    </row>
    <row r="324901" spans="49:49" x14ac:dyDescent="0.3">
      <c r="AW324901"/>
    </row>
    <row r="324902" spans="49:49" x14ac:dyDescent="0.3">
      <c r="AW324902"/>
    </row>
    <row r="324961" spans="49:49" x14ac:dyDescent="0.3">
      <c r="AW324961"/>
    </row>
    <row r="324962" spans="49:49" x14ac:dyDescent="0.3">
      <c r="AW324962"/>
    </row>
    <row r="325021" spans="49:49" x14ac:dyDescent="0.3">
      <c r="AW325021"/>
    </row>
    <row r="325022" spans="49:49" x14ac:dyDescent="0.3">
      <c r="AW325022"/>
    </row>
    <row r="325081" spans="49:49" x14ac:dyDescent="0.3">
      <c r="AW325081"/>
    </row>
    <row r="325082" spans="49:49" x14ac:dyDescent="0.3">
      <c r="AW325082"/>
    </row>
    <row r="325141" spans="49:49" x14ac:dyDescent="0.3">
      <c r="AW325141"/>
    </row>
    <row r="325142" spans="49:49" x14ac:dyDescent="0.3">
      <c r="AW325142"/>
    </row>
    <row r="325201" spans="49:49" x14ac:dyDescent="0.3">
      <c r="AW325201"/>
    </row>
    <row r="325202" spans="49:49" x14ac:dyDescent="0.3">
      <c r="AW325202"/>
    </row>
    <row r="325261" spans="49:49" x14ac:dyDescent="0.3">
      <c r="AW325261"/>
    </row>
    <row r="325262" spans="49:49" x14ac:dyDescent="0.3">
      <c r="AW325262"/>
    </row>
    <row r="325321" spans="49:49" x14ac:dyDescent="0.3">
      <c r="AW325321"/>
    </row>
    <row r="325322" spans="49:49" x14ac:dyDescent="0.3">
      <c r="AW325322"/>
    </row>
    <row r="325381" spans="49:49" x14ac:dyDescent="0.3">
      <c r="AW325381"/>
    </row>
    <row r="325382" spans="49:49" x14ac:dyDescent="0.3">
      <c r="AW325382"/>
    </row>
    <row r="325441" spans="49:49" x14ac:dyDescent="0.3">
      <c r="AW325441"/>
    </row>
    <row r="325442" spans="49:49" x14ac:dyDescent="0.3">
      <c r="AW325442"/>
    </row>
    <row r="325501" spans="49:49" x14ac:dyDescent="0.3">
      <c r="AW325501"/>
    </row>
    <row r="325502" spans="49:49" x14ac:dyDescent="0.3">
      <c r="AW325502"/>
    </row>
    <row r="325561" spans="49:49" x14ac:dyDescent="0.3">
      <c r="AW325561"/>
    </row>
    <row r="325562" spans="49:49" x14ac:dyDescent="0.3">
      <c r="AW325562"/>
    </row>
    <row r="325621" spans="49:49" x14ac:dyDescent="0.3">
      <c r="AW325621"/>
    </row>
    <row r="325622" spans="49:49" x14ac:dyDescent="0.3">
      <c r="AW325622"/>
    </row>
    <row r="325681" spans="49:49" x14ac:dyDescent="0.3">
      <c r="AW325681"/>
    </row>
    <row r="325682" spans="49:49" x14ac:dyDescent="0.3">
      <c r="AW325682"/>
    </row>
    <row r="325741" spans="49:49" x14ac:dyDescent="0.3">
      <c r="AW325741"/>
    </row>
    <row r="325742" spans="49:49" x14ac:dyDescent="0.3">
      <c r="AW325742"/>
    </row>
    <row r="325801" spans="49:49" x14ac:dyDescent="0.3">
      <c r="AW325801"/>
    </row>
    <row r="325802" spans="49:49" x14ac:dyDescent="0.3">
      <c r="AW325802"/>
    </row>
    <row r="325861" spans="49:49" x14ac:dyDescent="0.3">
      <c r="AW325861"/>
    </row>
    <row r="325862" spans="49:49" x14ac:dyDescent="0.3">
      <c r="AW325862"/>
    </row>
    <row r="325921" spans="49:49" x14ac:dyDescent="0.3">
      <c r="AW325921"/>
    </row>
    <row r="325922" spans="49:49" x14ac:dyDescent="0.3">
      <c r="AW325922"/>
    </row>
    <row r="325981" spans="49:49" x14ac:dyDescent="0.3">
      <c r="AW325981"/>
    </row>
    <row r="325982" spans="49:49" x14ac:dyDescent="0.3">
      <c r="AW325982"/>
    </row>
    <row r="326041" spans="49:49" x14ac:dyDescent="0.3">
      <c r="AW326041"/>
    </row>
    <row r="326042" spans="49:49" x14ac:dyDescent="0.3">
      <c r="AW326042"/>
    </row>
    <row r="326101" spans="49:49" x14ac:dyDescent="0.3">
      <c r="AW326101"/>
    </row>
    <row r="326102" spans="49:49" x14ac:dyDescent="0.3">
      <c r="AW326102"/>
    </row>
    <row r="326161" spans="49:49" x14ac:dyDescent="0.3">
      <c r="AW326161"/>
    </row>
    <row r="326162" spans="49:49" x14ac:dyDescent="0.3">
      <c r="AW326162"/>
    </row>
    <row r="326221" spans="49:49" x14ac:dyDescent="0.3">
      <c r="AW326221"/>
    </row>
    <row r="326222" spans="49:49" x14ac:dyDescent="0.3">
      <c r="AW326222"/>
    </row>
    <row r="326281" spans="49:49" x14ac:dyDescent="0.3">
      <c r="AW326281"/>
    </row>
    <row r="326282" spans="49:49" x14ac:dyDescent="0.3">
      <c r="AW326282"/>
    </row>
    <row r="326341" spans="49:49" x14ac:dyDescent="0.3">
      <c r="AW326341"/>
    </row>
    <row r="326342" spans="49:49" x14ac:dyDescent="0.3">
      <c r="AW326342"/>
    </row>
    <row r="326401" spans="49:49" x14ac:dyDescent="0.3">
      <c r="AW326401"/>
    </row>
    <row r="326402" spans="49:49" x14ac:dyDescent="0.3">
      <c r="AW326402"/>
    </row>
    <row r="326461" spans="49:49" x14ac:dyDescent="0.3">
      <c r="AW326461"/>
    </row>
    <row r="326462" spans="49:49" x14ac:dyDescent="0.3">
      <c r="AW326462"/>
    </row>
    <row r="326521" spans="49:49" x14ac:dyDescent="0.3">
      <c r="AW326521"/>
    </row>
    <row r="326522" spans="49:49" x14ac:dyDescent="0.3">
      <c r="AW326522"/>
    </row>
    <row r="326581" spans="49:49" x14ac:dyDescent="0.3">
      <c r="AW326581"/>
    </row>
    <row r="326582" spans="49:49" x14ac:dyDescent="0.3">
      <c r="AW326582"/>
    </row>
    <row r="326641" spans="49:49" x14ac:dyDescent="0.3">
      <c r="AW326641"/>
    </row>
    <row r="326642" spans="49:49" x14ac:dyDescent="0.3">
      <c r="AW326642"/>
    </row>
    <row r="326701" spans="49:49" x14ac:dyDescent="0.3">
      <c r="AW326701"/>
    </row>
    <row r="326702" spans="49:49" x14ac:dyDescent="0.3">
      <c r="AW326702"/>
    </row>
    <row r="326761" spans="49:49" x14ac:dyDescent="0.3">
      <c r="AW326761"/>
    </row>
    <row r="326762" spans="49:49" x14ac:dyDescent="0.3">
      <c r="AW326762"/>
    </row>
    <row r="326821" spans="49:49" x14ac:dyDescent="0.3">
      <c r="AW326821"/>
    </row>
    <row r="326822" spans="49:49" x14ac:dyDescent="0.3">
      <c r="AW326822"/>
    </row>
    <row r="326881" spans="49:49" x14ac:dyDescent="0.3">
      <c r="AW326881"/>
    </row>
    <row r="326882" spans="49:49" x14ac:dyDescent="0.3">
      <c r="AW326882"/>
    </row>
    <row r="326941" spans="49:49" x14ac:dyDescent="0.3">
      <c r="AW326941"/>
    </row>
    <row r="326942" spans="49:49" x14ac:dyDescent="0.3">
      <c r="AW326942"/>
    </row>
    <row r="327001" spans="49:49" x14ac:dyDescent="0.3">
      <c r="AW327001"/>
    </row>
    <row r="327002" spans="49:49" x14ac:dyDescent="0.3">
      <c r="AW327002"/>
    </row>
    <row r="327061" spans="49:49" x14ac:dyDescent="0.3">
      <c r="AW327061"/>
    </row>
    <row r="327062" spans="49:49" x14ac:dyDescent="0.3">
      <c r="AW327062"/>
    </row>
    <row r="327121" spans="49:49" x14ac:dyDescent="0.3">
      <c r="AW327121"/>
    </row>
    <row r="327122" spans="49:49" x14ac:dyDescent="0.3">
      <c r="AW327122"/>
    </row>
    <row r="327181" spans="49:49" x14ac:dyDescent="0.3">
      <c r="AW327181"/>
    </row>
    <row r="327182" spans="49:49" x14ac:dyDescent="0.3">
      <c r="AW327182"/>
    </row>
    <row r="327241" spans="49:49" x14ac:dyDescent="0.3">
      <c r="AW327241"/>
    </row>
    <row r="327242" spans="49:49" x14ac:dyDescent="0.3">
      <c r="AW327242"/>
    </row>
    <row r="327301" spans="49:49" x14ac:dyDescent="0.3">
      <c r="AW327301"/>
    </row>
    <row r="327302" spans="49:49" x14ac:dyDescent="0.3">
      <c r="AW327302"/>
    </row>
    <row r="327361" spans="49:49" x14ac:dyDescent="0.3">
      <c r="AW327361"/>
    </row>
    <row r="327362" spans="49:49" x14ac:dyDescent="0.3">
      <c r="AW327362"/>
    </row>
    <row r="327421" spans="49:49" x14ac:dyDescent="0.3">
      <c r="AW327421"/>
    </row>
    <row r="327422" spans="49:49" x14ac:dyDescent="0.3">
      <c r="AW327422"/>
    </row>
    <row r="327481" spans="49:49" x14ac:dyDescent="0.3">
      <c r="AW327481"/>
    </row>
    <row r="327482" spans="49:49" x14ac:dyDescent="0.3">
      <c r="AW327482"/>
    </row>
    <row r="327541" spans="49:49" x14ac:dyDescent="0.3">
      <c r="AW327541"/>
    </row>
    <row r="327542" spans="49:49" x14ac:dyDescent="0.3">
      <c r="AW327542"/>
    </row>
    <row r="327601" spans="49:49" x14ac:dyDescent="0.3">
      <c r="AW327601"/>
    </row>
    <row r="327602" spans="49:49" x14ac:dyDescent="0.3">
      <c r="AW327602"/>
    </row>
    <row r="327661" spans="49:49" x14ac:dyDescent="0.3">
      <c r="AW327661"/>
    </row>
    <row r="327662" spans="49:49" x14ac:dyDescent="0.3">
      <c r="AW327662"/>
    </row>
    <row r="327721" spans="49:49" x14ac:dyDescent="0.3">
      <c r="AW327721"/>
    </row>
    <row r="327722" spans="49:49" x14ac:dyDescent="0.3">
      <c r="AW327722"/>
    </row>
    <row r="327781" spans="49:49" x14ac:dyDescent="0.3">
      <c r="AW327781"/>
    </row>
    <row r="327782" spans="49:49" x14ac:dyDescent="0.3">
      <c r="AW327782"/>
    </row>
    <row r="327841" spans="49:49" x14ac:dyDescent="0.3">
      <c r="AW327841"/>
    </row>
    <row r="327842" spans="49:49" x14ac:dyDescent="0.3">
      <c r="AW327842"/>
    </row>
    <row r="327901" spans="49:49" x14ac:dyDescent="0.3">
      <c r="AW327901"/>
    </row>
    <row r="327902" spans="49:49" x14ac:dyDescent="0.3">
      <c r="AW327902"/>
    </row>
    <row r="327961" spans="49:49" x14ac:dyDescent="0.3">
      <c r="AW327961"/>
    </row>
    <row r="327962" spans="49:49" x14ac:dyDescent="0.3">
      <c r="AW327962"/>
    </row>
    <row r="328021" spans="49:49" x14ac:dyDescent="0.3">
      <c r="AW328021"/>
    </row>
    <row r="328022" spans="49:49" x14ac:dyDescent="0.3">
      <c r="AW328022"/>
    </row>
    <row r="328081" spans="49:49" x14ac:dyDescent="0.3">
      <c r="AW328081"/>
    </row>
    <row r="328082" spans="49:49" x14ac:dyDescent="0.3">
      <c r="AW328082"/>
    </row>
    <row r="328141" spans="49:49" x14ac:dyDescent="0.3">
      <c r="AW328141"/>
    </row>
    <row r="328142" spans="49:49" x14ac:dyDescent="0.3">
      <c r="AW328142"/>
    </row>
    <row r="328201" spans="49:49" x14ac:dyDescent="0.3">
      <c r="AW328201"/>
    </row>
    <row r="328202" spans="49:49" x14ac:dyDescent="0.3">
      <c r="AW328202"/>
    </row>
    <row r="328261" spans="49:49" x14ac:dyDescent="0.3">
      <c r="AW328261"/>
    </row>
    <row r="328262" spans="49:49" x14ac:dyDescent="0.3">
      <c r="AW328262"/>
    </row>
    <row r="328321" spans="49:49" x14ac:dyDescent="0.3">
      <c r="AW328321"/>
    </row>
    <row r="328322" spans="49:49" x14ac:dyDescent="0.3">
      <c r="AW328322"/>
    </row>
    <row r="328381" spans="49:49" x14ac:dyDescent="0.3">
      <c r="AW328381"/>
    </row>
    <row r="328382" spans="49:49" x14ac:dyDescent="0.3">
      <c r="AW328382"/>
    </row>
    <row r="328441" spans="49:49" x14ac:dyDescent="0.3">
      <c r="AW328441"/>
    </row>
    <row r="328442" spans="49:49" x14ac:dyDescent="0.3">
      <c r="AW328442"/>
    </row>
    <row r="328501" spans="49:49" x14ac:dyDescent="0.3">
      <c r="AW328501"/>
    </row>
    <row r="328502" spans="49:49" x14ac:dyDescent="0.3">
      <c r="AW328502"/>
    </row>
    <row r="328561" spans="49:49" x14ac:dyDescent="0.3">
      <c r="AW328561"/>
    </row>
    <row r="328562" spans="49:49" x14ac:dyDescent="0.3">
      <c r="AW328562"/>
    </row>
    <row r="328621" spans="49:49" x14ac:dyDescent="0.3">
      <c r="AW328621"/>
    </row>
    <row r="328622" spans="49:49" x14ac:dyDescent="0.3">
      <c r="AW328622"/>
    </row>
    <row r="328681" spans="49:49" x14ac:dyDescent="0.3">
      <c r="AW328681"/>
    </row>
    <row r="328682" spans="49:49" x14ac:dyDescent="0.3">
      <c r="AW328682"/>
    </row>
    <row r="328741" spans="49:49" x14ac:dyDescent="0.3">
      <c r="AW328741"/>
    </row>
    <row r="328742" spans="49:49" x14ac:dyDescent="0.3">
      <c r="AW328742"/>
    </row>
    <row r="328801" spans="49:49" x14ac:dyDescent="0.3">
      <c r="AW328801"/>
    </row>
    <row r="328802" spans="49:49" x14ac:dyDescent="0.3">
      <c r="AW328802"/>
    </row>
    <row r="328861" spans="49:49" x14ac:dyDescent="0.3">
      <c r="AW328861"/>
    </row>
    <row r="328862" spans="49:49" x14ac:dyDescent="0.3">
      <c r="AW328862"/>
    </row>
    <row r="328921" spans="49:49" x14ac:dyDescent="0.3">
      <c r="AW328921"/>
    </row>
    <row r="328922" spans="49:49" x14ac:dyDescent="0.3">
      <c r="AW328922"/>
    </row>
    <row r="328981" spans="49:49" x14ac:dyDescent="0.3">
      <c r="AW328981"/>
    </row>
    <row r="328982" spans="49:49" x14ac:dyDescent="0.3">
      <c r="AW328982"/>
    </row>
    <row r="329041" spans="49:49" x14ac:dyDescent="0.3">
      <c r="AW329041"/>
    </row>
    <row r="329042" spans="49:49" x14ac:dyDescent="0.3">
      <c r="AW329042"/>
    </row>
    <row r="329101" spans="49:49" x14ac:dyDescent="0.3">
      <c r="AW329101"/>
    </row>
    <row r="329102" spans="49:49" x14ac:dyDescent="0.3">
      <c r="AW329102"/>
    </row>
    <row r="329161" spans="49:49" x14ac:dyDescent="0.3">
      <c r="AW329161"/>
    </row>
    <row r="329162" spans="49:49" x14ac:dyDescent="0.3">
      <c r="AW329162"/>
    </row>
    <row r="329221" spans="49:49" x14ac:dyDescent="0.3">
      <c r="AW329221"/>
    </row>
    <row r="329222" spans="49:49" x14ac:dyDescent="0.3">
      <c r="AW329222"/>
    </row>
    <row r="329281" spans="49:49" x14ac:dyDescent="0.3">
      <c r="AW329281"/>
    </row>
    <row r="329282" spans="49:49" x14ac:dyDescent="0.3">
      <c r="AW329282"/>
    </row>
    <row r="329341" spans="49:49" x14ac:dyDescent="0.3">
      <c r="AW329341"/>
    </row>
    <row r="329342" spans="49:49" x14ac:dyDescent="0.3">
      <c r="AW329342"/>
    </row>
    <row r="329401" spans="49:49" x14ac:dyDescent="0.3">
      <c r="AW329401"/>
    </row>
    <row r="329402" spans="49:49" x14ac:dyDescent="0.3">
      <c r="AW329402"/>
    </row>
    <row r="329461" spans="49:49" x14ac:dyDescent="0.3">
      <c r="AW329461"/>
    </row>
    <row r="329462" spans="49:49" x14ac:dyDescent="0.3">
      <c r="AW329462"/>
    </row>
    <row r="329521" spans="49:49" x14ac:dyDescent="0.3">
      <c r="AW329521"/>
    </row>
    <row r="329522" spans="49:49" x14ac:dyDescent="0.3">
      <c r="AW329522"/>
    </row>
    <row r="329581" spans="49:49" x14ac:dyDescent="0.3">
      <c r="AW329581"/>
    </row>
    <row r="329582" spans="49:49" x14ac:dyDescent="0.3">
      <c r="AW329582"/>
    </row>
    <row r="329641" spans="49:49" x14ac:dyDescent="0.3">
      <c r="AW329641"/>
    </row>
    <row r="329642" spans="49:49" x14ac:dyDescent="0.3">
      <c r="AW329642"/>
    </row>
    <row r="329701" spans="49:49" x14ac:dyDescent="0.3">
      <c r="AW329701"/>
    </row>
    <row r="329702" spans="49:49" x14ac:dyDescent="0.3">
      <c r="AW329702"/>
    </row>
    <row r="329761" spans="49:49" x14ac:dyDescent="0.3">
      <c r="AW329761"/>
    </row>
    <row r="329762" spans="49:49" x14ac:dyDescent="0.3">
      <c r="AW329762"/>
    </row>
    <row r="329821" spans="49:49" x14ac:dyDescent="0.3">
      <c r="AW329821"/>
    </row>
    <row r="329822" spans="49:49" x14ac:dyDescent="0.3">
      <c r="AW329822"/>
    </row>
    <row r="329881" spans="49:49" x14ac:dyDescent="0.3">
      <c r="AW329881"/>
    </row>
    <row r="329882" spans="49:49" x14ac:dyDescent="0.3">
      <c r="AW329882"/>
    </row>
    <row r="329941" spans="49:49" x14ac:dyDescent="0.3">
      <c r="AW329941"/>
    </row>
    <row r="329942" spans="49:49" x14ac:dyDescent="0.3">
      <c r="AW329942"/>
    </row>
    <row r="330001" spans="49:49" x14ac:dyDescent="0.3">
      <c r="AW330001"/>
    </row>
    <row r="330002" spans="49:49" x14ac:dyDescent="0.3">
      <c r="AW330002"/>
    </row>
    <row r="330061" spans="49:49" x14ac:dyDescent="0.3">
      <c r="AW330061"/>
    </row>
    <row r="330062" spans="49:49" x14ac:dyDescent="0.3">
      <c r="AW330062"/>
    </row>
    <row r="330121" spans="49:49" x14ac:dyDescent="0.3">
      <c r="AW330121"/>
    </row>
    <row r="330122" spans="49:49" x14ac:dyDescent="0.3">
      <c r="AW330122"/>
    </row>
    <row r="330181" spans="49:49" x14ac:dyDescent="0.3">
      <c r="AW330181"/>
    </row>
    <row r="330182" spans="49:49" x14ac:dyDescent="0.3">
      <c r="AW330182"/>
    </row>
    <row r="330241" spans="49:49" x14ac:dyDescent="0.3">
      <c r="AW330241"/>
    </row>
    <row r="330242" spans="49:49" x14ac:dyDescent="0.3">
      <c r="AW330242"/>
    </row>
    <row r="330301" spans="49:49" x14ac:dyDescent="0.3">
      <c r="AW330301"/>
    </row>
    <row r="330302" spans="49:49" x14ac:dyDescent="0.3">
      <c r="AW330302"/>
    </row>
    <row r="330361" spans="49:49" x14ac:dyDescent="0.3">
      <c r="AW330361"/>
    </row>
    <row r="330362" spans="49:49" x14ac:dyDescent="0.3">
      <c r="AW330362"/>
    </row>
    <row r="330421" spans="49:49" x14ac:dyDescent="0.3">
      <c r="AW330421"/>
    </row>
    <row r="330422" spans="49:49" x14ac:dyDescent="0.3">
      <c r="AW330422"/>
    </row>
    <row r="330481" spans="49:49" x14ac:dyDescent="0.3">
      <c r="AW330481"/>
    </row>
    <row r="330482" spans="49:49" x14ac:dyDescent="0.3">
      <c r="AW330482"/>
    </row>
    <row r="330541" spans="49:49" x14ac:dyDescent="0.3">
      <c r="AW330541"/>
    </row>
    <row r="330542" spans="49:49" x14ac:dyDescent="0.3">
      <c r="AW330542"/>
    </row>
    <row r="330601" spans="49:49" x14ac:dyDescent="0.3">
      <c r="AW330601"/>
    </row>
    <row r="330602" spans="49:49" x14ac:dyDescent="0.3">
      <c r="AW330602"/>
    </row>
    <row r="330661" spans="49:49" x14ac:dyDescent="0.3">
      <c r="AW330661"/>
    </row>
    <row r="330662" spans="49:49" x14ac:dyDescent="0.3">
      <c r="AW330662"/>
    </row>
    <row r="330721" spans="49:49" x14ac:dyDescent="0.3">
      <c r="AW330721"/>
    </row>
    <row r="330722" spans="49:49" x14ac:dyDescent="0.3">
      <c r="AW330722"/>
    </row>
    <row r="330781" spans="49:49" x14ac:dyDescent="0.3">
      <c r="AW330781"/>
    </row>
    <row r="330782" spans="49:49" x14ac:dyDescent="0.3">
      <c r="AW330782"/>
    </row>
    <row r="330841" spans="49:49" x14ac:dyDescent="0.3">
      <c r="AW330841"/>
    </row>
    <row r="330842" spans="49:49" x14ac:dyDescent="0.3">
      <c r="AW330842"/>
    </row>
    <row r="330901" spans="49:49" x14ac:dyDescent="0.3">
      <c r="AW330901"/>
    </row>
    <row r="330902" spans="49:49" x14ac:dyDescent="0.3">
      <c r="AW330902"/>
    </row>
    <row r="330961" spans="49:49" x14ac:dyDescent="0.3">
      <c r="AW330961"/>
    </row>
    <row r="330962" spans="49:49" x14ac:dyDescent="0.3">
      <c r="AW330962"/>
    </row>
    <row r="331021" spans="49:49" x14ac:dyDescent="0.3">
      <c r="AW331021"/>
    </row>
    <row r="331022" spans="49:49" x14ac:dyDescent="0.3">
      <c r="AW331022"/>
    </row>
    <row r="331081" spans="49:49" x14ac:dyDescent="0.3">
      <c r="AW331081"/>
    </row>
    <row r="331082" spans="49:49" x14ac:dyDescent="0.3">
      <c r="AW331082"/>
    </row>
    <row r="331141" spans="49:49" x14ac:dyDescent="0.3">
      <c r="AW331141"/>
    </row>
    <row r="331142" spans="49:49" x14ac:dyDescent="0.3">
      <c r="AW331142"/>
    </row>
    <row r="331201" spans="49:49" x14ac:dyDescent="0.3">
      <c r="AW331201"/>
    </row>
    <row r="331202" spans="49:49" x14ac:dyDescent="0.3">
      <c r="AW331202"/>
    </row>
    <row r="331261" spans="49:49" x14ac:dyDescent="0.3">
      <c r="AW331261"/>
    </row>
    <row r="331262" spans="49:49" x14ac:dyDescent="0.3">
      <c r="AW331262"/>
    </row>
    <row r="331321" spans="49:49" x14ac:dyDescent="0.3">
      <c r="AW331321"/>
    </row>
    <row r="331322" spans="49:49" x14ac:dyDescent="0.3">
      <c r="AW331322"/>
    </row>
    <row r="331381" spans="49:49" x14ac:dyDescent="0.3">
      <c r="AW331381"/>
    </row>
    <row r="331382" spans="49:49" x14ac:dyDescent="0.3">
      <c r="AW331382"/>
    </row>
    <row r="331441" spans="49:49" x14ac:dyDescent="0.3">
      <c r="AW331441"/>
    </row>
    <row r="331442" spans="49:49" x14ac:dyDescent="0.3">
      <c r="AW331442"/>
    </row>
    <row r="331501" spans="49:49" x14ac:dyDescent="0.3">
      <c r="AW331501"/>
    </row>
    <row r="331502" spans="49:49" x14ac:dyDescent="0.3">
      <c r="AW331502"/>
    </row>
    <row r="331561" spans="49:49" x14ac:dyDescent="0.3">
      <c r="AW331561"/>
    </row>
    <row r="331562" spans="49:49" x14ac:dyDescent="0.3">
      <c r="AW331562"/>
    </row>
    <row r="331621" spans="49:49" x14ac:dyDescent="0.3">
      <c r="AW331621"/>
    </row>
    <row r="331622" spans="49:49" x14ac:dyDescent="0.3">
      <c r="AW331622"/>
    </row>
    <row r="331681" spans="49:49" x14ac:dyDescent="0.3">
      <c r="AW331681"/>
    </row>
    <row r="331682" spans="49:49" x14ac:dyDescent="0.3">
      <c r="AW331682"/>
    </row>
    <row r="331741" spans="49:49" x14ac:dyDescent="0.3">
      <c r="AW331741"/>
    </row>
    <row r="331742" spans="49:49" x14ac:dyDescent="0.3">
      <c r="AW331742"/>
    </row>
    <row r="331801" spans="49:49" x14ac:dyDescent="0.3">
      <c r="AW331801"/>
    </row>
    <row r="331802" spans="49:49" x14ac:dyDescent="0.3">
      <c r="AW331802"/>
    </row>
    <row r="331861" spans="49:49" x14ac:dyDescent="0.3">
      <c r="AW331861"/>
    </row>
    <row r="331862" spans="49:49" x14ac:dyDescent="0.3">
      <c r="AW331862"/>
    </row>
    <row r="331921" spans="49:49" x14ac:dyDescent="0.3">
      <c r="AW331921"/>
    </row>
    <row r="331922" spans="49:49" x14ac:dyDescent="0.3">
      <c r="AW331922"/>
    </row>
    <row r="331981" spans="49:49" x14ac:dyDescent="0.3">
      <c r="AW331981"/>
    </row>
    <row r="331982" spans="49:49" x14ac:dyDescent="0.3">
      <c r="AW331982"/>
    </row>
    <row r="332041" spans="49:49" x14ac:dyDescent="0.3">
      <c r="AW332041"/>
    </row>
    <row r="332042" spans="49:49" x14ac:dyDescent="0.3">
      <c r="AW332042"/>
    </row>
    <row r="332101" spans="49:49" x14ac:dyDescent="0.3">
      <c r="AW332101"/>
    </row>
    <row r="332102" spans="49:49" x14ac:dyDescent="0.3">
      <c r="AW332102"/>
    </row>
    <row r="332161" spans="49:49" x14ac:dyDescent="0.3">
      <c r="AW332161"/>
    </row>
    <row r="332162" spans="49:49" x14ac:dyDescent="0.3">
      <c r="AW332162"/>
    </row>
    <row r="332221" spans="49:49" x14ac:dyDescent="0.3">
      <c r="AW332221"/>
    </row>
    <row r="332222" spans="49:49" x14ac:dyDescent="0.3">
      <c r="AW332222"/>
    </row>
    <row r="332281" spans="49:49" x14ac:dyDescent="0.3">
      <c r="AW332281"/>
    </row>
    <row r="332282" spans="49:49" x14ac:dyDescent="0.3">
      <c r="AW332282"/>
    </row>
    <row r="332341" spans="49:49" x14ac:dyDescent="0.3">
      <c r="AW332341"/>
    </row>
    <row r="332342" spans="49:49" x14ac:dyDescent="0.3">
      <c r="AW332342"/>
    </row>
    <row r="332401" spans="49:49" x14ac:dyDescent="0.3">
      <c r="AW332401"/>
    </row>
    <row r="332402" spans="49:49" x14ac:dyDescent="0.3">
      <c r="AW332402"/>
    </row>
    <row r="332461" spans="49:49" x14ac:dyDescent="0.3">
      <c r="AW332461"/>
    </row>
    <row r="332462" spans="49:49" x14ac:dyDescent="0.3">
      <c r="AW332462"/>
    </row>
    <row r="332521" spans="49:49" x14ac:dyDescent="0.3">
      <c r="AW332521"/>
    </row>
    <row r="332522" spans="49:49" x14ac:dyDescent="0.3">
      <c r="AW332522"/>
    </row>
    <row r="332581" spans="49:49" x14ac:dyDescent="0.3">
      <c r="AW332581"/>
    </row>
    <row r="332582" spans="49:49" x14ac:dyDescent="0.3">
      <c r="AW332582"/>
    </row>
    <row r="332641" spans="49:49" x14ac:dyDescent="0.3">
      <c r="AW332641"/>
    </row>
    <row r="332642" spans="49:49" x14ac:dyDescent="0.3">
      <c r="AW332642"/>
    </row>
    <row r="332701" spans="49:49" x14ac:dyDescent="0.3">
      <c r="AW332701"/>
    </row>
    <row r="332702" spans="49:49" x14ac:dyDescent="0.3">
      <c r="AW332702"/>
    </row>
    <row r="332761" spans="49:49" x14ac:dyDescent="0.3">
      <c r="AW332761"/>
    </row>
    <row r="332762" spans="49:49" x14ac:dyDescent="0.3">
      <c r="AW332762"/>
    </row>
    <row r="332821" spans="49:49" x14ac:dyDescent="0.3">
      <c r="AW332821"/>
    </row>
    <row r="332822" spans="49:49" x14ac:dyDescent="0.3">
      <c r="AW332822"/>
    </row>
    <row r="332881" spans="49:49" x14ac:dyDescent="0.3">
      <c r="AW332881"/>
    </row>
    <row r="332882" spans="49:49" x14ac:dyDescent="0.3">
      <c r="AW332882"/>
    </row>
    <row r="332941" spans="49:49" x14ac:dyDescent="0.3">
      <c r="AW332941"/>
    </row>
    <row r="332942" spans="49:49" x14ac:dyDescent="0.3">
      <c r="AW332942"/>
    </row>
    <row r="333001" spans="49:49" x14ac:dyDescent="0.3">
      <c r="AW333001"/>
    </row>
    <row r="333002" spans="49:49" x14ac:dyDescent="0.3">
      <c r="AW333002"/>
    </row>
    <row r="333061" spans="49:49" x14ac:dyDescent="0.3">
      <c r="AW333061"/>
    </row>
    <row r="333062" spans="49:49" x14ac:dyDescent="0.3">
      <c r="AW333062"/>
    </row>
    <row r="333121" spans="49:49" x14ac:dyDescent="0.3">
      <c r="AW333121"/>
    </row>
    <row r="333122" spans="49:49" x14ac:dyDescent="0.3">
      <c r="AW333122"/>
    </row>
    <row r="333181" spans="49:49" x14ac:dyDescent="0.3">
      <c r="AW333181"/>
    </row>
    <row r="333182" spans="49:49" x14ac:dyDescent="0.3">
      <c r="AW333182"/>
    </row>
    <row r="333241" spans="49:49" x14ac:dyDescent="0.3">
      <c r="AW333241"/>
    </row>
    <row r="333242" spans="49:49" x14ac:dyDescent="0.3">
      <c r="AW333242"/>
    </row>
    <row r="333301" spans="49:49" x14ac:dyDescent="0.3">
      <c r="AW333301"/>
    </row>
    <row r="333302" spans="49:49" x14ac:dyDescent="0.3">
      <c r="AW333302"/>
    </row>
    <row r="333361" spans="49:49" x14ac:dyDescent="0.3">
      <c r="AW333361"/>
    </row>
    <row r="333362" spans="49:49" x14ac:dyDescent="0.3">
      <c r="AW333362"/>
    </row>
    <row r="333421" spans="49:49" x14ac:dyDescent="0.3">
      <c r="AW333421"/>
    </row>
    <row r="333422" spans="49:49" x14ac:dyDescent="0.3">
      <c r="AW333422"/>
    </row>
    <row r="333481" spans="49:49" x14ac:dyDescent="0.3">
      <c r="AW333481"/>
    </row>
    <row r="333482" spans="49:49" x14ac:dyDescent="0.3">
      <c r="AW333482"/>
    </row>
    <row r="333541" spans="49:49" x14ac:dyDescent="0.3">
      <c r="AW333541"/>
    </row>
    <row r="333542" spans="49:49" x14ac:dyDescent="0.3">
      <c r="AW333542"/>
    </row>
    <row r="333601" spans="49:49" x14ac:dyDescent="0.3">
      <c r="AW333601"/>
    </row>
    <row r="333602" spans="49:49" x14ac:dyDescent="0.3">
      <c r="AW333602"/>
    </row>
    <row r="333661" spans="49:49" x14ac:dyDescent="0.3">
      <c r="AW333661"/>
    </row>
    <row r="333662" spans="49:49" x14ac:dyDescent="0.3">
      <c r="AW333662"/>
    </row>
    <row r="333721" spans="49:49" x14ac:dyDescent="0.3">
      <c r="AW333721"/>
    </row>
    <row r="333722" spans="49:49" x14ac:dyDescent="0.3">
      <c r="AW333722"/>
    </row>
    <row r="333781" spans="49:49" x14ac:dyDescent="0.3">
      <c r="AW333781"/>
    </row>
    <row r="333782" spans="49:49" x14ac:dyDescent="0.3">
      <c r="AW333782"/>
    </row>
    <row r="333841" spans="49:49" x14ac:dyDescent="0.3">
      <c r="AW333841"/>
    </row>
    <row r="333842" spans="49:49" x14ac:dyDescent="0.3">
      <c r="AW333842"/>
    </row>
    <row r="333901" spans="49:49" x14ac:dyDescent="0.3">
      <c r="AW333901"/>
    </row>
    <row r="333902" spans="49:49" x14ac:dyDescent="0.3">
      <c r="AW333902"/>
    </row>
    <row r="333961" spans="49:49" x14ac:dyDescent="0.3">
      <c r="AW333961"/>
    </row>
    <row r="333962" spans="49:49" x14ac:dyDescent="0.3">
      <c r="AW333962"/>
    </row>
    <row r="334021" spans="49:49" x14ac:dyDescent="0.3">
      <c r="AW334021"/>
    </row>
    <row r="334022" spans="49:49" x14ac:dyDescent="0.3">
      <c r="AW334022"/>
    </row>
    <row r="334081" spans="49:49" x14ac:dyDescent="0.3">
      <c r="AW334081"/>
    </row>
    <row r="334082" spans="49:49" x14ac:dyDescent="0.3">
      <c r="AW334082"/>
    </row>
    <row r="334141" spans="49:49" x14ac:dyDescent="0.3">
      <c r="AW334141"/>
    </row>
    <row r="334142" spans="49:49" x14ac:dyDescent="0.3">
      <c r="AW334142"/>
    </row>
    <row r="334201" spans="49:49" x14ac:dyDescent="0.3">
      <c r="AW334201"/>
    </row>
    <row r="334202" spans="49:49" x14ac:dyDescent="0.3">
      <c r="AW334202"/>
    </row>
    <row r="334261" spans="49:49" x14ac:dyDescent="0.3">
      <c r="AW334261"/>
    </row>
    <row r="334262" spans="49:49" x14ac:dyDescent="0.3">
      <c r="AW334262"/>
    </row>
    <row r="334321" spans="49:49" x14ac:dyDescent="0.3">
      <c r="AW334321"/>
    </row>
    <row r="334322" spans="49:49" x14ac:dyDescent="0.3">
      <c r="AW334322"/>
    </row>
    <row r="334381" spans="49:49" x14ac:dyDescent="0.3">
      <c r="AW334381"/>
    </row>
    <row r="334382" spans="49:49" x14ac:dyDescent="0.3">
      <c r="AW334382"/>
    </row>
    <row r="334441" spans="49:49" x14ac:dyDescent="0.3">
      <c r="AW334441"/>
    </row>
    <row r="334442" spans="49:49" x14ac:dyDescent="0.3">
      <c r="AW334442"/>
    </row>
    <row r="334501" spans="49:49" x14ac:dyDescent="0.3">
      <c r="AW334501"/>
    </row>
    <row r="334502" spans="49:49" x14ac:dyDescent="0.3">
      <c r="AW334502"/>
    </row>
    <row r="334561" spans="49:49" x14ac:dyDescent="0.3">
      <c r="AW334561"/>
    </row>
    <row r="334562" spans="49:49" x14ac:dyDescent="0.3">
      <c r="AW334562"/>
    </row>
    <row r="334621" spans="49:49" x14ac:dyDescent="0.3">
      <c r="AW334621"/>
    </row>
    <row r="334622" spans="49:49" x14ac:dyDescent="0.3">
      <c r="AW334622"/>
    </row>
    <row r="334681" spans="49:49" x14ac:dyDescent="0.3">
      <c r="AW334681"/>
    </row>
    <row r="334682" spans="49:49" x14ac:dyDescent="0.3">
      <c r="AW334682"/>
    </row>
    <row r="334741" spans="49:49" x14ac:dyDescent="0.3">
      <c r="AW334741"/>
    </row>
    <row r="334742" spans="49:49" x14ac:dyDescent="0.3">
      <c r="AW334742"/>
    </row>
    <row r="334801" spans="49:49" x14ac:dyDescent="0.3">
      <c r="AW334801"/>
    </row>
    <row r="334802" spans="49:49" x14ac:dyDescent="0.3">
      <c r="AW334802"/>
    </row>
    <row r="334861" spans="49:49" x14ac:dyDescent="0.3">
      <c r="AW334861"/>
    </row>
    <row r="334862" spans="49:49" x14ac:dyDescent="0.3">
      <c r="AW334862"/>
    </row>
    <row r="334921" spans="49:49" x14ac:dyDescent="0.3">
      <c r="AW334921"/>
    </row>
    <row r="334922" spans="49:49" x14ac:dyDescent="0.3">
      <c r="AW334922"/>
    </row>
    <row r="334981" spans="49:49" x14ac:dyDescent="0.3">
      <c r="AW334981"/>
    </row>
    <row r="334982" spans="49:49" x14ac:dyDescent="0.3">
      <c r="AW334982"/>
    </row>
    <row r="335041" spans="49:49" x14ac:dyDescent="0.3">
      <c r="AW335041"/>
    </row>
    <row r="335042" spans="49:49" x14ac:dyDescent="0.3">
      <c r="AW335042"/>
    </row>
    <row r="335101" spans="49:49" x14ac:dyDescent="0.3">
      <c r="AW335101"/>
    </row>
    <row r="335102" spans="49:49" x14ac:dyDescent="0.3">
      <c r="AW335102"/>
    </row>
    <row r="335161" spans="49:49" x14ac:dyDescent="0.3">
      <c r="AW335161"/>
    </row>
    <row r="335162" spans="49:49" x14ac:dyDescent="0.3">
      <c r="AW335162"/>
    </row>
    <row r="335221" spans="49:49" x14ac:dyDescent="0.3">
      <c r="AW335221"/>
    </row>
    <row r="335222" spans="49:49" x14ac:dyDescent="0.3">
      <c r="AW335222"/>
    </row>
    <row r="335281" spans="49:49" x14ac:dyDescent="0.3">
      <c r="AW335281"/>
    </row>
    <row r="335282" spans="49:49" x14ac:dyDescent="0.3">
      <c r="AW335282"/>
    </row>
    <row r="335341" spans="49:49" x14ac:dyDescent="0.3">
      <c r="AW335341"/>
    </row>
    <row r="335342" spans="49:49" x14ac:dyDescent="0.3">
      <c r="AW335342"/>
    </row>
    <row r="335401" spans="49:49" x14ac:dyDescent="0.3">
      <c r="AW335401"/>
    </row>
    <row r="335402" spans="49:49" x14ac:dyDescent="0.3">
      <c r="AW335402"/>
    </row>
    <row r="335461" spans="49:49" x14ac:dyDescent="0.3">
      <c r="AW335461"/>
    </row>
    <row r="335462" spans="49:49" x14ac:dyDescent="0.3">
      <c r="AW335462"/>
    </row>
    <row r="335521" spans="49:49" x14ac:dyDescent="0.3">
      <c r="AW335521"/>
    </row>
    <row r="335522" spans="49:49" x14ac:dyDescent="0.3">
      <c r="AW335522"/>
    </row>
    <row r="335581" spans="49:49" x14ac:dyDescent="0.3">
      <c r="AW335581"/>
    </row>
    <row r="335582" spans="49:49" x14ac:dyDescent="0.3">
      <c r="AW335582"/>
    </row>
    <row r="335641" spans="49:49" x14ac:dyDescent="0.3">
      <c r="AW335641"/>
    </row>
    <row r="335642" spans="49:49" x14ac:dyDescent="0.3">
      <c r="AW335642"/>
    </row>
    <row r="335701" spans="49:49" x14ac:dyDescent="0.3">
      <c r="AW335701"/>
    </row>
    <row r="335702" spans="49:49" x14ac:dyDescent="0.3">
      <c r="AW335702"/>
    </row>
    <row r="335761" spans="49:49" x14ac:dyDescent="0.3">
      <c r="AW335761"/>
    </row>
    <row r="335762" spans="49:49" x14ac:dyDescent="0.3">
      <c r="AW335762"/>
    </row>
    <row r="335821" spans="49:49" x14ac:dyDescent="0.3">
      <c r="AW335821"/>
    </row>
    <row r="335822" spans="49:49" x14ac:dyDescent="0.3">
      <c r="AW335822"/>
    </row>
    <row r="335881" spans="49:49" x14ac:dyDescent="0.3">
      <c r="AW335881"/>
    </row>
    <row r="335882" spans="49:49" x14ac:dyDescent="0.3">
      <c r="AW335882"/>
    </row>
    <row r="335941" spans="49:49" x14ac:dyDescent="0.3">
      <c r="AW335941"/>
    </row>
    <row r="335942" spans="49:49" x14ac:dyDescent="0.3">
      <c r="AW335942"/>
    </row>
    <row r="336001" spans="49:49" x14ac:dyDescent="0.3">
      <c r="AW336001"/>
    </row>
    <row r="336002" spans="49:49" x14ac:dyDescent="0.3">
      <c r="AW336002"/>
    </row>
    <row r="336061" spans="49:49" x14ac:dyDescent="0.3">
      <c r="AW336061"/>
    </row>
    <row r="336062" spans="49:49" x14ac:dyDescent="0.3">
      <c r="AW336062"/>
    </row>
    <row r="336121" spans="49:49" x14ac:dyDescent="0.3">
      <c r="AW336121"/>
    </row>
    <row r="336122" spans="49:49" x14ac:dyDescent="0.3">
      <c r="AW336122"/>
    </row>
    <row r="336181" spans="49:49" x14ac:dyDescent="0.3">
      <c r="AW336181"/>
    </row>
    <row r="336182" spans="49:49" x14ac:dyDescent="0.3">
      <c r="AW336182"/>
    </row>
    <row r="336241" spans="49:49" x14ac:dyDescent="0.3">
      <c r="AW336241"/>
    </row>
    <row r="336242" spans="49:49" x14ac:dyDescent="0.3">
      <c r="AW336242"/>
    </row>
    <row r="336301" spans="49:49" x14ac:dyDescent="0.3">
      <c r="AW336301"/>
    </row>
    <row r="336302" spans="49:49" x14ac:dyDescent="0.3">
      <c r="AW336302"/>
    </row>
    <row r="336361" spans="49:49" x14ac:dyDescent="0.3">
      <c r="AW336361"/>
    </row>
    <row r="336362" spans="49:49" x14ac:dyDescent="0.3">
      <c r="AW336362"/>
    </row>
    <row r="336421" spans="49:49" x14ac:dyDescent="0.3">
      <c r="AW336421"/>
    </row>
    <row r="336422" spans="49:49" x14ac:dyDescent="0.3">
      <c r="AW336422"/>
    </row>
    <row r="336481" spans="49:49" x14ac:dyDescent="0.3">
      <c r="AW336481"/>
    </row>
    <row r="336482" spans="49:49" x14ac:dyDescent="0.3">
      <c r="AW336482"/>
    </row>
    <row r="336541" spans="49:49" x14ac:dyDescent="0.3">
      <c r="AW336541"/>
    </row>
    <row r="336542" spans="49:49" x14ac:dyDescent="0.3">
      <c r="AW336542"/>
    </row>
    <row r="336601" spans="49:49" x14ac:dyDescent="0.3">
      <c r="AW336601"/>
    </row>
    <row r="336602" spans="49:49" x14ac:dyDescent="0.3">
      <c r="AW336602"/>
    </row>
    <row r="336661" spans="49:49" x14ac:dyDescent="0.3">
      <c r="AW336661"/>
    </row>
    <row r="336662" spans="49:49" x14ac:dyDescent="0.3">
      <c r="AW336662"/>
    </row>
    <row r="336721" spans="49:49" x14ac:dyDescent="0.3">
      <c r="AW336721"/>
    </row>
    <row r="336722" spans="49:49" x14ac:dyDescent="0.3">
      <c r="AW336722"/>
    </row>
    <row r="336781" spans="49:49" x14ac:dyDescent="0.3">
      <c r="AW336781"/>
    </row>
    <row r="336782" spans="49:49" x14ac:dyDescent="0.3">
      <c r="AW336782"/>
    </row>
    <row r="336841" spans="49:49" x14ac:dyDescent="0.3">
      <c r="AW336841"/>
    </row>
    <row r="336842" spans="49:49" x14ac:dyDescent="0.3">
      <c r="AW336842"/>
    </row>
    <row r="336901" spans="49:49" x14ac:dyDescent="0.3">
      <c r="AW336901"/>
    </row>
    <row r="336902" spans="49:49" x14ac:dyDescent="0.3">
      <c r="AW336902"/>
    </row>
    <row r="336961" spans="49:49" x14ac:dyDescent="0.3">
      <c r="AW336961"/>
    </row>
    <row r="336962" spans="49:49" x14ac:dyDescent="0.3">
      <c r="AW336962"/>
    </row>
    <row r="337021" spans="49:49" x14ac:dyDescent="0.3">
      <c r="AW337021"/>
    </row>
    <row r="337022" spans="49:49" x14ac:dyDescent="0.3">
      <c r="AW337022"/>
    </row>
    <row r="337081" spans="49:49" x14ac:dyDescent="0.3">
      <c r="AW337081"/>
    </row>
    <row r="337082" spans="49:49" x14ac:dyDescent="0.3">
      <c r="AW337082"/>
    </row>
    <row r="337141" spans="49:49" x14ac:dyDescent="0.3">
      <c r="AW337141"/>
    </row>
    <row r="337142" spans="49:49" x14ac:dyDescent="0.3">
      <c r="AW337142"/>
    </row>
    <row r="337201" spans="49:49" x14ac:dyDescent="0.3">
      <c r="AW337201"/>
    </row>
    <row r="337202" spans="49:49" x14ac:dyDescent="0.3">
      <c r="AW337202"/>
    </row>
    <row r="337261" spans="49:49" x14ac:dyDescent="0.3">
      <c r="AW337261"/>
    </row>
    <row r="337262" spans="49:49" x14ac:dyDescent="0.3">
      <c r="AW337262"/>
    </row>
    <row r="337321" spans="49:49" x14ac:dyDescent="0.3">
      <c r="AW337321"/>
    </row>
    <row r="337322" spans="49:49" x14ac:dyDescent="0.3">
      <c r="AW337322"/>
    </row>
    <row r="337381" spans="49:49" x14ac:dyDescent="0.3">
      <c r="AW337381"/>
    </row>
    <row r="337382" spans="49:49" x14ac:dyDescent="0.3">
      <c r="AW337382"/>
    </row>
    <row r="337441" spans="49:49" x14ac:dyDescent="0.3">
      <c r="AW337441"/>
    </row>
    <row r="337442" spans="49:49" x14ac:dyDescent="0.3">
      <c r="AW337442"/>
    </row>
    <row r="337501" spans="49:49" x14ac:dyDescent="0.3">
      <c r="AW337501"/>
    </row>
    <row r="337502" spans="49:49" x14ac:dyDescent="0.3">
      <c r="AW337502"/>
    </row>
    <row r="337561" spans="49:49" x14ac:dyDescent="0.3">
      <c r="AW337561"/>
    </row>
    <row r="337562" spans="49:49" x14ac:dyDescent="0.3">
      <c r="AW337562"/>
    </row>
    <row r="337621" spans="49:49" x14ac:dyDescent="0.3">
      <c r="AW337621"/>
    </row>
    <row r="337622" spans="49:49" x14ac:dyDescent="0.3">
      <c r="AW337622"/>
    </row>
    <row r="337681" spans="49:49" x14ac:dyDescent="0.3">
      <c r="AW337681"/>
    </row>
    <row r="337682" spans="49:49" x14ac:dyDescent="0.3">
      <c r="AW337682"/>
    </row>
    <row r="337741" spans="49:49" x14ac:dyDescent="0.3">
      <c r="AW337741"/>
    </row>
    <row r="337742" spans="49:49" x14ac:dyDescent="0.3">
      <c r="AW337742"/>
    </row>
    <row r="337801" spans="49:49" x14ac:dyDescent="0.3">
      <c r="AW337801"/>
    </row>
    <row r="337802" spans="49:49" x14ac:dyDescent="0.3">
      <c r="AW337802"/>
    </row>
    <row r="337861" spans="49:49" x14ac:dyDescent="0.3">
      <c r="AW337861"/>
    </row>
    <row r="337862" spans="49:49" x14ac:dyDescent="0.3">
      <c r="AW337862"/>
    </row>
    <row r="337921" spans="49:49" x14ac:dyDescent="0.3">
      <c r="AW337921"/>
    </row>
    <row r="337922" spans="49:49" x14ac:dyDescent="0.3">
      <c r="AW337922"/>
    </row>
    <row r="337981" spans="49:49" x14ac:dyDescent="0.3">
      <c r="AW337981"/>
    </row>
    <row r="337982" spans="49:49" x14ac:dyDescent="0.3">
      <c r="AW337982"/>
    </row>
    <row r="338041" spans="49:49" x14ac:dyDescent="0.3">
      <c r="AW338041"/>
    </row>
    <row r="338042" spans="49:49" x14ac:dyDescent="0.3">
      <c r="AW338042"/>
    </row>
    <row r="338101" spans="49:49" x14ac:dyDescent="0.3">
      <c r="AW338101"/>
    </row>
    <row r="338102" spans="49:49" x14ac:dyDescent="0.3">
      <c r="AW338102"/>
    </row>
    <row r="338161" spans="49:49" x14ac:dyDescent="0.3">
      <c r="AW338161"/>
    </row>
    <row r="338162" spans="49:49" x14ac:dyDescent="0.3">
      <c r="AW338162"/>
    </row>
    <row r="338221" spans="49:49" x14ac:dyDescent="0.3">
      <c r="AW338221"/>
    </row>
    <row r="338222" spans="49:49" x14ac:dyDescent="0.3">
      <c r="AW338222"/>
    </row>
    <row r="338281" spans="49:49" x14ac:dyDescent="0.3">
      <c r="AW338281"/>
    </row>
    <row r="338282" spans="49:49" x14ac:dyDescent="0.3">
      <c r="AW338282"/>
    </row>
    <row r="338341" spans="49:49" x14ac:dyDescent="0.3">
      <c r="AW338341"/>
    </row>
    <row r="338342" spans="49:49" x14ac:dyDescent="0.3">
      <c r="AW338342"/>
    </row>
    <row r="338401" spans="49:49" x14ac:dyDescent="0.3">
      <c r="AW338401"/>
    </row>
    <row r="338402" spans="49:49" x14ac:dyDescent="0.3">
      <c r="AW338402"/>
    </row>
    <row r="338461" spans="49:49" x14ac:dyDescent="0.3">
      <c r="AW338461"/>
    </row>
    <row r="338462" spans="49:49" x14ac:dyDescent="0.3">
      <c r="AW338462"/>
    </row>
    <row r="338521" spans="49:49" x14ac:dyDescent="0.3">
      <c r="AW338521"/>
    </row>
    <row r="338522" spans="49:49" x14ac:dyDescent="0.3">
      <c r="AW338522"/>
    </row>
    <row r="338581" spans="49:49" x14ac:dyDescent="0.3">
      <c r="AW338581"/>
    </row>
    <row r="338582" spans="49:49" x14ac:dyDescent="0.3">
      <c r="AW338582"/>
    </row>
    <row r="338641" spans="49:49" x14ac:dyDescent="0.3">
      <c r="AW338641"/>
    </row>
    <row r="338642" spans="49:49" x14ac:dyDescent="0.3">
      <c r="AW338642"/>
    </row>
    <row r="338701" spans="49:49" x14ac:dyDescent="0.3">
      <c r="AW338701"/>
    </row>
    <row r="338702" spans="49:49" x14ac:dyDescent="0.3">
      <c r="AW338702"/>
    </row>
    <row r="338761" spans="49:49" x14ac:dyDescent="0.3">
      <c r="AW338761"/>
    </row>
    <row r="338762" spans="49:49" x14ac:dyDescent="0.3">
      <c r="AW338762"/>
    </row>
    <row r="338821" spans="49:49" x14ac:dyDescent="0.3">
      <c r="AW338821"/>
    </row>
    <row r="338822" spans="49:49" x14ac:dyDescent="0.3">
      <c r="AW338822"/>
    </row>
    <row r="338881" spans="49:49" x14ac:dyDescent="0.3">
      <c r="AW338881"/>
    </row>
    <row r="338882" spans="49:49" x14ac:dyDescent="0.3">
      <c r="AW338882"/>
    </row>
    <row r="338941" spans="49:49" x14ac:dyDescent="0.3">
      <c r="AW338941"/>
    </row>
    <row r="338942" spans="49:49" x14ac:dyDescent="0.3">
      <c r="AW338942"/>
    </row>
    <row r="339001" spans="49:49" x14ac:dyDescent="0.3">
      <c r="AW339001"/>
    </row>
    <row r="339002" spans="49:49" x14ac:dyDescent="0.3">
      <c r="AW339002"/>
    </row>
    <row r="339061" spans="49:49" x14ac:dyDescent="0.3">
      <c r="AW339061"/>
    </row>
    <row r="339062" spans="49:49" x14ac:dyDescent="0.3">
      <c r="AW339062"/>
    </row>
    <row r="339121" spans="49:49" x14ac:dyDescent="0.3">
      <c r="AW339121"/>
    </row>
    <row r="339122" spans="49:49" x14ac:dyDescent="0.3">
      <c r="AW339122"/>
    </row>
    <row r="339181" spans="49:49" x14ac:dyDescent="0.3">
      <c r="AW339181"/>
    </row>
    <row r="339182" spans="49:49" x14ac:dyDescent="0.3">
      <c r="AW339182"/>
    </row>
    <row r="339241" spans="49:49" x14ac:dyDescent="0.3">
      <c r="AW339241"/>
    </row>
    <row r="339242" spans="49:49" x14ac:dyDescent="0.3">
      <c r="AW339242"/>
    </row>
    <row r="339301" spans="49:49" x14ac:dyDescent="0.3">
      <c r="AW339301"/>
    </row>
    <row r="339302" spans="49:49" x14ac:dyDescent="0.3">
      <c r="AW339302"/>
    </row>
    <row r="339361" spans="49:49" x14ac:dyDescent="0.3">
      <c r="AW339361"/>
    </row>
    <row r="339362" spans="49:49" x14ac:dyDescent="0.3">
      <c r="AW339362"/>
    </row>
    <row r="339421" spans="49:49" x14ac:dyDescent="0.3">
      <c r="AW339421"/>
    </row>
    <row r="339422" spans="49:49" x14ac:dyDescent="0.3">
      <c r="AW339422"/>
    </row>
    <row r="339481" spans="49:49" x14ac:dyDescent="0.3">
      <c r="AW339481"/>
    </row>
    <row r="339482" spans="49:49" x14ac:dyDescent="0.3">
      <c r="AW339482"/>
    </row>
    <row r="339541" spans="49:49" x14ac:dyDescent="0.3">
      <c r="AW339541"/>
    </row>
    <row r="339542" spans="49:49" x14ac:dyDescent="0.3">
      <c r="AW339542"/>
    </row>
    <row r="339601" spans="49:49" x14ac:dyDescent="0.3">
      <c r="AW339601"/>
    </row>
    <row r="339602" spans="49:49" x14ac:dyDescent="0.3">
      <c r="AW339602"/>
    </row>
    <row r="339661" spans="49:49" x14ac:dyDescent="0.3">
      <c r="AW339661"/>
    </row>
    <row r="339662" spans="49:49" x14ac:dyDescent="0.3">
      <c r="AW339662"/>
    </row>
    <row r="339721" spans="49:49" x14ac:dyDescent="0.3">
      <c r="AW339721"/>
    </row>
    <row r="339722" spans="49:49" x14ac:dyDescent="0.3">
      <c r="AW339722"/>
    </row>
    <row r="339781" spans="49:49" x14ac:dyDescent="0.3">
      <c r="AW339781"/>
    </row>
    <row r="339782" spans="49:49" x14ac:dyDescent="0.3">
      <c r="AW339782"/>
    </row>
    <row r="339841" spans="49:49" x14ac:dyDescent="0.3">
      <c r="AW339841"/>
    </row>
    <row r="339842" spans="49:49" x14ac:dyDescent="0.3">
      <c r="AW339842"/>
    </row>
    <row r="339901" spans="49:49" x14ac:dyDescent="0.3">
      <c r="AW339901"/>
    </row>
    <row r="339902" spans="49:49" x14ac:dyDescent="0.3">
      <c r="AW339902"/>
    </row>
    <row r="339961" spans="49:49" x14ac:dyDescent="0.3">
      <c r="AW339961"/>
    </row>
    <row r="339962" spans="49:49" x14ac:dyDescent="0.3">
      <c r="AW339962"/>
    </row>
    <row r="340021" spans="49:49" x14ac:dyDescent="0.3">
      <c r="AW340021"/>
    </row>
    <row r="340022" spans="49:49" x14ac:dyDescent="0.3">
      <c r="AW340022"/>
    </row>
    <row r="340081" spans="49:49" x14ac:dyDescent="0.3">
      <c r="AW340081"/>
    </row>
    <row r="340082" spans="49:49" x14ac:dyDescent="0.3">
      <c r="AW340082"/>
    </row>
    <row r="340141" spans="49:49" x14ac:dyDescent="0.3">
      <c r="AW340141"/>
    </row>
    <row r="340142" spans="49:49" x14ac:dyDescent="0.3">
      <c r="AW340142"/>
    </row>
    <row r="340201" spans="49:49" x14ac:dyDescent="0.3">
      <c r="AW340201"/>
    </row>
    <row r="340202" spans="49:49" x14ac:dyDescent="0.3">
      <c r="AW340202"/>
    </row>
    <row r="340261" spans="49:49" x14ac:dyDescent="0.3">
      <c r="AW340261"/>
    </row>
    <row r="340262" spans="49:49" x14ac:dyDescent="0.3">
      <c r="AW340262"/>
    </row>
    <row r="340321" spans="49:49" x14ac:dyDescent="0.3">
      <c r="AW340321"/>
    </row>
    <row r="340322" spans="49:49" x14ac:dyDescent="0.3">
      <c r="AW340322"/>
    </row>
    <row r="340381" spans="49:49" x14ac:dyDescent="0.3">
      <c r="AW340381"/>
    </row>
    <row r="340382" spans="49:49" x14ac:dyDescent="0.3">
      <c r="AW340382"/>
    </row>
    <row r="340441" spans="49:49" x14ac:dyDescent="0.3">
      <c r="AW340441"/>
    </row>
    <row r="340442" spans="49:49" x14ac:dyDescent="0.3">
      <c r="AW340442"/>
    </row>
    <row r="340501" spans="49:49" x14ac:dyDescent="0.3">
      <c r="AW340501"/>
    </row>
    <row r="340502" spans="49:49" x14ac:dyDescent="0.3">
      <c r="AW340502"/>
    </row>
    <row r="340561" spans="49:49" x14ac:dyDescent="0.3">
      <c r="AW340561"/>
    </row>
    <row r="340562" spans="49:49" x14ac:dyDescent="0.3">
      <c r="AW340562"/>
    </row>
    <row r="340621" spans="49:49" x14ac:dyDescent="0.3">
      <c r="AW340621"/>
    </row>
    <row r="340622" spans="49:49" x14ac:dyDescent="0.3">
      <c r="AW340622"/>
    </row>
    <row r="340681" spans="49:49" x14ac:dyDescent="0.3">
      <c r="AW340681"/>
    </row>
    <row r="340682" spans="49:49" x14ac:dyDescent="0.3">
      <c r="AW340682"/>
    </row>
    <row r="340741" spans="49:49" x14ac:dyDescent="0.3">
      <c r="AW340741"/>
    </row>
    <row r="340742" spans="49:49" x14ac:dyDescent="0.3">
      <c r="AW340742"/>
    </row>
    <row r="340801" spans="49:49" x14ac:dyDescent="0.3">
      <c r="AW340801"/>
    </row>
    <row r="340802" spans="49:49" x14ac:dyDescent="0.3">
      <c r="AW340802"/>
    </row>
    <row r="340861" spans="49:49" x14ac:dyDescent="0.3">
      <c r="AW340861"/>
    </row>
    <row r="340862" spans="49:49" x14ac:dyDescent="0.3">
      <c r="AW340862"/>
    </row>
    <row r="340921" spans="49:49" x14ac:dyDescent="0.3">
      <c r="AW340921"/>
    </row>
    <row r="340922" spans="49:49" x14ac:dyDescent="0.3">
      <c r="AW340922"/>
    </row>
    <row r="340981" spans="49:49" x14ac:dyDescent="0.3">
      <c r="AW340981"/>
    </row>
    <row r="340982" spans="49:49" x14ac:dyDescent="0.3">
      <c r="AW340982"/>
    </row>
    <row r="341041" spans="49:49" x14ac:dyDescent="0.3">
      <c r="AW341041"/>
    </row>
    <row r="341042" spans="49:49" x14ac:dyDescent="0.3">
      <c r="AW341042"/>
    </row>
    <row r="341101" spans="49:49" x14ac:dyDescent="0.3">
      <c r="AW341101"/>
    </row>
    <row r="341102" spans="49:49" x14ac:dyDescent="0.3">
      <c r="AW341102"/>
    </row>
    <row r="341161" spans="49:49" x14ac:dyDescent="0.3">
      <c r="AW341161"/>
    </row>
    <row r="341162" spans="49:49" x14ac:dyDescent="0.3">
      <c r="AW341162"/>
    </row>
    <row r="341221" spans="49:49" x14ac:dyDescent="0.3">
      <c r="AW341221"/>
    </row>
    <row r="341222" spans="49:49" x14ac:dyDescent="0.3">
      <c r="AW341222"/>
    </row>
    <row r="341281" spans="49:49" x14ac:dyDescent="0.3">
      <c r="AW341281"/>
    </row>
    <row r="341282" spans="49:49" x14ac:dyDescent="0.3">
      <c r="AW341282"/>
    </row>
    <row r="341341" spans="49:49" x14ac:dyDescent="0.3">
      <c r="AW341341"/>
    </row>
    <row r="341342" spans="49:49" x14ac:dyDescent="0.3">
      <c r="AW341342"/>
    </row>
    <row r="341401" spans="49:49" x14ac:dyDescent="0.3">
      <c r="AW341401"/>
    </row>
    <row r="341402" spans="49:49" x14ac:dyDescent="0.3">
      <c r="AW341402"/>
    </row>
    <row r="341461" spans="49:49" x14ac:dyDescent="0.3">
      <c r="AW341461"/>
    </row>
    <row r="341462" spans="49:49" x14ac:dyDescent="0.3">
      <c r="AW341462"/>
    </row>
    <row r="341521" spans="49:49" x14ac:dyDescent="0.3">
      <c r="AW341521"/>
    </row>
    <row r="341522" spans="49:49" x14ac:dyDescent="0.3">
      <c r="AW341522"/>
    </row>
    <row r="341581" spans="49:49" x14ac:dyDescent="0.3">
      <c r="AW341581"/>
    </row>
    <row r="341582" spans="49:49" x14ac:dyDescent="0.3">
      <c r="AW341582"/>
    </row>
    <row r="341641" spans="49:49" x14ac:dyDescent="0.3">
      <c r="AW341641"/>
    </row>
    <row r="341642" spans="49:49" x14ac:dyDescent="0.3">
      <c r="AW341642"/>
    </row>
    <row r="341701" spans="49:49" x14ac:dyDescent="0.3">
      <c r="AW341701"/>
    </row>
    <row r="341702" spans="49:49" x14ac:dyDescent="0.3">
      <c r="AW341702"/>
    </row>
    <row r="341761" spans="49:49" x14ac:dyDescent="0.3">
      <c r="AW341761"/>
    </row>
    <row r="341762" spans="49:49" x14ac:dyDescent="0.3">
      <c r="AW341762"/>
    </row>
    <row r="341821" spans="49:49" x14ac:dyDescent="0.3">
      <c r="AW341821"/>
    </row>
    <row r="341822" spans="49:49" x14ac:dyDescent="0.3">
      <c r="AW341822"/>
    </row>
    <row r="341881" spans="49:49" x14ac:dyDescent="0.3">
      <c r="AW341881"/>
    </row>
    <row r="341882" spans="49:49" x14ac:dyDescent="0.3">
      <c r="AW341882"/>
    </row>
    <row r="341941" spans="49:49" x14ac:dyDescent="0.3">
      <c r="AW341941"/>
    </row>
    <row r="341942" spans="49:49" x14ac:dyDescent="0.3">
      <c r="AW341942"/>
    </row>
    <row r="342001" spans="49:49" x14ac:dyDescent="0.3">
      <c r="AW342001"/>
    </row>
    <row r="342002" spans="49:49" x14ac:dyDescent="0.3">
      <c r="AW342002"/>
    </row>
    <row r="342061" spans="49:49" x14ac:dyDescent="0.3">
      <c r="AW342061"/>
    </row>
    <row r="342062" spans="49:49" x14ac:dyDescent="0.3">
      <c r="AW342062"/>
    </row>
    <row r="342121" spans="49:49" x14ac:dyDescent="0.3">
      <c r="AW342121"/>
    </row>
    <row r="342122" spans="49:49" x14ac:dyDescent="0.3">
      <c r="AW342122"/>
    </row>
    <row r="342181" spans="49:49" x14ac:dyDescent="0.3">
      <c r="AW342181"/>
    </row>
    <row r="342182" spans="49:49" x14ac:dyDescent="0.3">
      <c r="AW342182"/>
    </row>
    <row r="342241" spans="49:49" x14ac:dyDescent="0.3">
      <c r="AW342241"/>
    </row>
    <row r="342242" spans="49:49" x14ac:dyDescent="0.3">
      <c r="AW342242"/>
    </row>
    <row r="342301" spans="49:49" x14ac:dyDescent="0.3">
      <c r="AW342301"/>
    </row>
    <row r="342302" spans="49:49" x14ac:dyDescent="0.3">
      <c r="AW342302"/>
    </row>
    <row r="342361" spans="49:49" x14ac:dyDescent="0.3">
      <c r="AW342361"/>
    </row>
    <row r="342362" spans="49:49" x14ac:dyDescent="0.3">
      <c r="AW342362"/>
    </row>
    <row r="342421" spans="49:49" x14ac:dyDescent="0.3">
      <c r="AW342421"/>
    </row>
    <row r="342422" spans="49:49" x14ac:dyDescent="0.3">
      <c r="AW342422"/>
    </row>
    <row r="342481" spans="49:49" x14ac:dyDescent="0.3">
      <c r="AW342481"/>
    </row>
    <row r="342482" spans="49:49" x14ac:dyDescent="0.3">
      <c r="AW342482"/>
    </row>
    <row r="342541" spans="49:49" x14ac:dyDescent="0.3">
      <c r="AW342541"/>
    </row>
    <row r="342542" spans="49:49" x14ac:dyDescent="0.3">
      <c r="AW342542"/>
    </row>
    <row r="342601" spans="49:49" x14ac:dyDescent="0.3">
      <c r="AW342601"/>
    </row>
    <row r="342602" spans="49:49" x14ac:dyDescent="0.3">
      <c r="AW342602"/>
    </row>
    <row r="342661" spans="49:49" x14ac:dyDescent="0.3">
      <c r="AW342661"/>
    </row>
    <row r="342662" spans="49:49" x14ac:dyDescent="0.3">
      <c r="AW342662"/>
    </row>
    <row r="342721" spans="49:49" x14ac:dyDescent="0.3">
      <c r="AW342721"/>
    </row>
    <row r="342722" spans="49:49" x14ac:dyDescent="0.3">
      <c r="AW342722"/>
    </row>
    <row r="342781" spans="49:49" x14ac:dyDescent="0.3">
      <c r="AW342781"/>
    </row>
    <row r="342782" spans="49:49" x14ac:dyDescent="0.3">
      <c r="AW342782"/>
    </row>
    <row r="342841" spans="49:49" x14ac:dyDescent="0.3">
      <c r="AW342841"/>
    </row>
    <row r="342842" spans="49:49" x14ac:dyDescent="0.3">
      <c r="AW342842"/>
    </row>
    <row r="342901" spans="49:49" x14ac:dyDescent="0.3">
      <c r="AW342901"/>
    </row>
    <row r="342902" spans="49:49" x14ac:dyDescent="0.3">
      <c r="AW342902"/>
    </row>
    <row r="342961" spans="49:49" x14ac:dyDescent="0.3">
      <c r="AW342961"/>
    </row>
    <row r="342962" spans="49:49" x14ac:dyDescent="0.3">
      <c r="AW342962"/>
    </row>
    <row r="343021" spans="49:49" x14ac:dyDescent="0.3">
      <c r="AW343021"/>
    </row>
    <row r="343022" spans="49:49" x14ac:dyDescent="0.3">
      <c r="AW343022"/>
    </row>
    <row r="343081" spans="49:49" x14ac:dyDescent="0.3">
      <c r="AW343081"/>
    </row>
    <row r="343082" spans="49:49" x14ac:dyDescent="0.3">
      <c r="AW343082"/>
    </row>
    <row r="343141" spans="49:49" x14ac:dyDescent="0.3">
      <c r="AW343141"/>
    </row>
    <row r="343142" spans="49:49" x14ac:dyDescent="0.3">
      <c r="AW343142"/>
    </row>
    <row r="343201" spans="49:49" x14ac:dyDescent="0.3">
      <c r="AW343201"/>
    </row>
    <row r="343202" spans="49:49" x14ac:dyDescent="0.3">
      <c r="AW343202"/>
    </row>
    <row r="343261" spans="49:49" x14ac:dyDescent="0.3">
      <c r="AW343261"/>
    </row>
    <row r="343262" spans="49:49" x14ac:dyDescent="0.3">
      <c r="AW343262"/>
    </row>
    <row r="343321" spans="49:49" x14ac:dyDescent="0.3">
      <c r="AW343321"/>
    </row>
    <row r="343322" spans="49:49" x14ac:dyDescent="0.3">
      <c r="AW343322"/>
    </row>
    <row r="343381" spans="49:49" x14ac:dyDescent="0.3">
      <c r="AW343381"/>
    </row>
    <row r="343382" spans="49:49" x14ac:dyDescent="0.3">
      <c r="AW343382"/>
    </row>
    <row r="343441" spans="49:49" x14ac:dyDescent="0.3">
      <c r="AW343441"/>
    </row>
    <row r="343442" spans="49:49" x14ac:dyDescent="0.3">
      <c r="AW343442"/>
    </row>
    <row r="343501" spans="49:49" x14ac:dyDescent="0.3">
      <c r="AW343501"/>
    </row>
    <row r="343502" spans="49:49" x14ac:dyDescent="0.3">
      <c r="AW343502"/>
    </row>
    <row r="343561" spans="49:49" x14ac:dyDescent="0.3">
      <c r="AW343561"/>
    </row>
    <row r="343562" spans="49:49" x14ac:dyDescent="0.3">
      <c r="AW343562"/>
    </row>
    <row r="343621" spans="49:49" x14ac:dyDescent="0.3">
      <c r="AW343621"/>
    </row>
    <row r="343622" spans="49:49" x14ac:dyDescent="0.3">
      <c r="AW343622"/>
    </row>
    <row r="343681" spans="49:49" x14ac:dyDescent="0.3">
      <c r="AW343681"/>
    </row>
    <row r="343682" spans="49:49" x14ac:dyDescent="0.3">
      <c r="AW343682"/>
    </row>
    <row r="343741" spans="49:49" x14ac:dyDescent="0.3">
      <c r="AW343741"/>
    </row>
    <row r="343742" spans="49:49" x14ac:dyDescent="0.3">
      <c r="AW343742"/>
    </row>
    <row r="343801" spans="49:49" x14ac:dyDescent="0.3">
      <c r="AW343801"/>
    </row>
    <row r="343802" spans="49:49" x14ac:dyDescent="0.3">
      <c r="AW343802"/>
    </row>
    <row r="343861" spans="49:49" x14ac:dyDescent="0.3">
      <c r="AW343861"/>
    </row>
    <row r="343862" spans="49:49" x14ac:dyDescent="0.3">
      <c r="AW343862"/>
    </row>
    <row r="343921" spans="49:49" x14ac:dyDescent="0.3">
      <c r="AW343921"/>
    </row>
    <row r="343922" spans="49:49" x14ac:dyDescent="0.3">
      <c r="AW343922"/>
    </row>
    <row r="343981" spans="49:49" x14ac:dyDescent="0.3">
      <c r="AW343981"/>
    </row>
    <row r="343982" spans="49:49" x14ac:dyDescent="0.3">
      <c r="AW343982"/>
    </row>
    <row r="344041" spans="49:49" x14ac:dyDescent="0.3">
      <c r="AW344041"/>
    </row>
    <row r="344042" spans="49:49" x14ac:dyDescent="0.3">
      <c r="AW344042"/>
    </row>
    <row r="344101" spans="49:49" x14ac:dyDescent="0.3">
      <c r="AW344101"/>
    </row>
    <row r="344102" spans="49:49" x14ac:dyDescent="0.3">
      <c r="AW344102"/>
    </row>
    <row r="344161" spans="49:49" x14ac:dyDescent="0.3">
      <c r="AW344161"/>
    </row>
    <row r="344162" spans="49:49" x14ac:dyDescent="0.3">
      <c r="AW344162"/>
    </row>
    <row r="344221" spans="49:49" x14ac:dyDescent="0.3">
      <c r="AW344221"/>
    </row>
    <row r="344222" spans="49:49" x14ac:dyDescent="0.3">
      <c r="AW344222"/>
    </row>
    <row r="344281" spans="49:49" x14ac:dyDescent="0.3">
      <c r="AW344281"/>
    </row>
    <row r="344282" spans="49:49" x14ac:dyDescent="0.3">
      <c r="AW344282"/>
    </row>
    <row r="344341" spans="49:49" x14ac:dyDescent="0.3">
      <c r="AW344341"/>
    </row>
    <row r="344342" spans="49:49" x14ac:dyDescent="0.3">
      <c r="AW344342"/>
    </row>
    <row r="344401" spans="49:49" x14ac:dyDescent="0.3">
      <c r="AW344401"/>
    </row>
    <row r="344402" spans="49:49" x14ac:dyDescent="0.3">
      <c r="AW344402"/>
    </row>
    <row r="344461" spans="49:49" x14ac:dyDescent="0.3">
      <c r="AW344461"/>
    </row>
    <row r="344462" spans="49:49" x14ac:dyDescent="0.3">
      <c r="AW344462"/>
    </row>
    <row r="344521" spans="49:49" x14ac:dyDescent="0.3">
      <c r="AW344521"/>
    </row>
    <row r="344522" spans="49:49" x14ac:dyDescent="0.3">
      <c r="AW344522"/>
    </row>
    <row r="344581" spans="49:49" x14ac:dyDescent="0.3">
      <c r="AW344581"/>
    </row>
    <row r="344582" spans="49:49" x14ac:dyDescent="0.3">
      <c r="AW344582"/>
    </row>
    <row r="344641" spans="49:49" x14ac:dyDescent="0.3">
      <c r="AW344641"/>
    </row>
    <row r="344642" spans="49:49" x14ac:dyDescent="0.3">
      <c r="AW344642"/>
    </row>
    <row r="344701" spans="49:49" x14ac:dyDescent="0.3">
      <c r="AW344701"/>
    </row>
    <row r="344702" spans="49:49" x14ac:dyDescent="0.3">
      <c r="AW344702"/>
    </row>
    <row r="344761" spans="49:49" x14ac:dyDescent="0.3">
      <c r="AW344761"/>
    </row>
    <row r="344762" spans="49:49" x14ac:dyDescent="0.3">
      <c r="AW344762"/>
    </row>
    <row r="344821" spans="49:49" x14ac:dyDescent="0.3">
      <c r="AW344821"/>
    </row>
    <row r="344822" spans="49:49" x14ac:dyDescent="0.3">
      <c r="AW344822"/>
    </row>
    <row r="344881" spans="49:49" x14ac:dyDescent="0.3">
      <c r="AW344881"/>
    </row>
    <row r="344882" spans="49:49" x14ac:dyDescent="0.3">
      <c r="AW344882"/>
    </row>
    <row r="344941" spans="49:49" x14ac:dyDescent="0.3">
      <c r="AW344941"/>
    </row>
    <row r="344942" spans="49:49" x14ac:dyDescent="0.3">
      <c r="AW344942"/>
    </row>
    <row r="345001" spans="49:49" x14ac:dyDescent="0.3">
      <c r="AW345001"/>
    </row>
    <row r="345002" spans="49:49" x14ac:dyDescent="0.3">
      <c r="AW345002"/>
    </row>
    <row r="345061" spans="49:49" x14ac:dyDescent="0.3">
      <c r="AW345061"/>
    </row>
    <row r="345062" spans="49:49" x14ac:dyDescent="0.3">
      <c r="AW345062"/>
    </row>
    <row r="345121" spans="49:49" x14ac:dyDescent="0.3">
      <c r="AW345121"/>
    </row>
    <row r="345122" spans="49:49" x14ac:dyDescent="0.3">
      <c r="AW345122"/>
    </row>
    <row r="345181" spans="49:49" x14ac:dyDescent="0.3">
      <c r="AW345181"/>
    </row>
    <row r="345182" spans="49:49" x14ac:dyDescent="0.3">
      <c r="AW345182"/>
    </row>
    <row r="345241" spans="49:49" x14ac:dyDescent="0.3">
      <c r="AW345241"/>
    </row>
    <row r="345242" spans="49:49" x14ac:dyDescent="0.3">
      <c r="AW345242"/>
    </row>
    <row r="345301" spans="49:49" x14ac:dyDescent="0.3">
      <c r="AW345301"/>
    </row>
    <row r="345302" spans="49:49" x14ac:dyDescent="0.3">
      <c r="AW345302"/>
    </row>
    <row r="345361" spans="49:49" x14ac:dyDescent="0.3">
      <c r="AW345361"/>
    </row>
    <row r="345362" spans="49:49" x14ac:dyDescent="0.3">
      <c r="AW345362"/>
    </row>
    <row r="345421" spans="49:49" x14ac:dyDescent="0.3">
      <c r="AW345421"/>
    </row>
    <row r="345422" spans="49:49" x14ac:dyDescent="0.3">
      <c r="AW345422"/>
    </row>
    <row r="345481" spans="49:49" x14ac:dyDescent="0.3">
      <c r="AW345481"/>
    </row>
    <row r="345482" spans="49:49" x14ac:dyDescent="0.3">
      <c r="AW345482"/>
    </row>
    <row r="345541" spans="49:49" x14ac:dyDescent="0.3">
      <c r="AW345541"/>
    </row>
    <row r="345542" spans="49:49" x14ac:dyDescent="0.3">
      <c r="AW345542"/>
    </row>
    <row r="345601" spans="49:49" x14ac:dyDescent="0.3">
      <c r="AW345601"/>
    </row>
    <row r="345602" spans="49:49" x14ac:dyDescent="0.3">
      <c r="AW345602"/>
    </row>
    <row r="345661" spans="49:49" x14ac:dyDescent="0.3">
      <c r="AW345661"/>
    </row>
    <row r="345662" spans="49:49" x14ac:dyDescent="0.3">
      <c r="AW345662"/>
    </row>
    <row r="345721" spans="49:49" x14ac:dyDescent="0.3">
      <c r="AW345721"/>
    </row>
    <row r="345722" spans="49:49" x14ac:dyDescent="0.3">
      <c r="AW345722"/>
    </row>
    <row r="345781" spans="49:49" x14ac:dyDescent="0.3">
      <c r="AW345781"/>
    </row>
    <row r="345782" spans="49:49" x14ac:dyDescent="0.3">
      <c r="AW345782"/>
    </row>
    <row r="345841" spans="49:49" x14ac:dyDescent="0.3">
      <c r="AW345841"/>
    </row>
    <row r="345842" spans="49:49" x14ac:dyDescent="0.3">
      <c r="AW345842"/>
    </row>
    <row r="345901" spans="49:49" x14ac:dyDescent="0.3">
      <c r="AW345901"/>
    </row>
    <row r="345902" spans="49:49" x14ac:dyDescent="0.3">
      <c r="AW345902"/>
    </row>
    <row r="345961" spans="49:49" x14ac:dyDescent="0.3">
      <c r="AW345961"/>
    </row>
    <row r="345962" spans="49:49" x14ac:dyDescent="0.3">
      <c r="AW345962"/>
    </row>
    <row r="346021" spans="49:49" x14ac:dyDescent="0.3">
      <c r="AW346021"/>
    </row>
    <row r="346022" spans="49:49" x14ac:dyDescent="0.3">
      <c r="AW346022"/>
    </row>
    <row r="346081" spans="49:49" x14ac:dyDescent="0.3">
      <c r="AW346081"/>
    </row>
    <row r="346082" spans="49:49" x14ac:dyDescent="0.3">
      <c r="AW346082"/>
    </row>
    <row r="346141" spans="49:49" x14ac:dyDescent="0.3">
      <c r="AW346141"/>
    </row>
    <row r="346142" spans="49:49" x14ac:dyDescent="0.3">
      <c r="AW346142"/>
    </row>
    <row r="346201" spans="49:49" x14ac:dyDescent="0.3">
      <c r="AW346201"/>
    </row>
    <row r="346202" spans="49:49" x14ac:dyDescent="0.3">
      <c r="AW346202"/>
    </row>
    <row r="346261" spans="49:49" x14ac:dyDescent="0.3">
      <c r="AW346261"/>
    </row>
    <row r="346262" spans="49:49" x14ac:dyDescent="0.3">
      <c r="AW346262"/>
    </row>
    <row r="346321" spans="49:49" x14ac:dyDescent="0.3">
      <c r="AW346321"/>
    </row>
    <row r="346322" spans="49:49" x14ac:dyDescent="0.3">
      <c r="AW346322"/>
    </row>
    <row r="346381" spans="49:49" x14ac:dyDescent="0.3">
      <c r="AW346381"/>
    </row>
    <row r="346382" spans="49:49" x14ac:dyDescent="0.3">
      <c r="AW346382"/>
    </row>
    <row r="346441" spans="49:49" x14ac:dyDescent="0.3">
      <c r="AW346441"/>
    </row>
    <row r="346442" spans="49:49" x14ac:dyDescent="0.3">
      <c r="AW346442"/>
    </row>
    <row r="346501" spans="49:49" x14ac:dyDescent="0.3">
      <c r="AW346501"/>
    </row>
    <row r="346502" spans="49:49" x14ac:dyDescent="0.3">
      <c r="AW346502"/>
    </row>
    <row r="346561" spans="49:49" x14ac:dyDescent="0.3">
      <c r="AW346561"/>
    </row>
    <row r="346562" spans="49:49" x14ac:dyDescent="0.3">
      <c r="AW346562"/>
    </row>
    <row r="346621" spans="49:49" x14ac:dyDescent="0.3">
      <c r="AW346621"/>
    </row>
    <row r="346622" spans="49:49" x14ac:dyDescent="0.3">
      <c r="AW346622"/>
    </row>
    <row r="346681" spans="49:49" x14ac:dyDescent="0.3">
      <c r="AW346681"/>
    </row>
    <row r="346682" spans="49:49" x14ac:dyDescent="0.3">
      <c r="AW346682"/>
    </row>
    <row r="346741" spans="49:49" x14ac:dyDescent="0.3">
      <c r="AW346741"/>
    </row>
    <row r="346742" spans="49:49" x14ac:dyDescent="0.3">
      <c r="AW346742"/>
    </row>
    <row r="346801" spans="49:49" x14ac:dyDescent="0.3">
      <c r="AW346801"/>
    </row>
    <row r="346802" spans="49:49" x14ac:dyDescent="0.3">
      <c r="AW346802"/>
    </row>
    <row r="346861" spans="49:49" x14ac:dyDescent="0.3">
      <c r="AW346861"/>
    </row>
    <row r="346862" spans="49:49" x14ac:dyDescent="0.3">
      <c r="AW346862"/>
    </row>
    <row r="346921" spans="49:49" x14ac:dyDescent="0.3">
      <c r="AW346921"/>
    </row>
    <row r="346922" spans="49:49" x14ac:dyDescent="0.3">
      <c r="AW346922"/>
    </row>
    <row r="346981" spans="49:49" x14ac:dyDescent="0.3">
      <c r="AW346981"/>
    </row>
    <row r="346982" spans="49:49" x14ac:dyDescent="0.3">
      <c r="AW346982"/>
    </row>
    <row r="347041" spans="49:49" x14ac:dyDescent="0.3">
      <c r="AW347041"/>
    </row>
    <row r="347042" spans="49:49" x14ac:dyDescent="0.3">
      <c r="AW347042"/>
    </row>
    <row r="347101" spans="49:49" x14ac:dyDescent="0.3">
      <c r="AW347101"/>
    </row>
    <row r="347102" spans="49:49" x14ac:dyDescent="0.3">
      <c r="AW347102"/>
    </row>
    <row r="347161" spans="49:49" x14ac:dyDescent="0.3">
      <c r="AW347161"/>
    </row>
    <row r="347162" spans="49:49" x14ac:dyDescent="0.3">
      <c r="AW347162"/>
    </row>
    <row r="347221" spans="49:49" x14ac:dyDescent="0.3">
      <c r="AW347221"/>
    </row>
    <row r="347222" spans="49:49" x14ac:dyDescent="0.3">
      <c r="AW347222"/>
    </row>
    <row r="347281" spans="49:49" x14ac:dyDescent="0.3">
      <c r="AW347281"/>
    </row>
    <row r="347282" spans="49:49" x14ac:dyDescent="0.3">
      <c r="AW347282"/>
    </row>
    <row r="347341" spans="49:49" x14ac:dyDescent="0.3">
      <c r="AW347341"/>
    </row>
    <row r="347342" spans="49:49" x14ac:dyDescent="0.3">
      <c r="AW347342"/>
    </row>
    <row r="347401" spans="49:49" x14ac:dyDescent="0.3">
      <c r="AW347401"/>
    </row>
    <row r="347402" spans="49:49" x14ac:dyDescent="0.3">
      <c r="AW347402"/>
    </row>
    <row r="347461" spans="49:49" x14ac:dyDescent="0.3">
      <c r="AW347461"/>
    </row>
    <row r="347462" spans="49:49" x14ac:dyDescent="0.3">
      <c r="AW347462"/>
    </row>
    <row r="347521" spans="49:49" x14ac:dyDescent="0.3">
      <c r="AW347521"/>
    </row>
    <row r="347522" spans="49:49" x14ac:dyDescent="0.3">
      <c r="AW347522"/>
    </row>
    <row r="347581" spans="49:49" x14ac:dyDescent="0.3">
      <c r="AW347581"/>
    </row>
    <row r="347582" spans="49:49" x14ac:dyDescent="0.3">
      <c r="AW347582"/>
    </row>
    <row r="347641" spans="49:49" x14ac:dyDescent="0.3">
      <c r="AW347641"/>
    </row>
    <row r="347642" spans="49:49" x14ac:dyDescent="0.3">
      <c r="AW347642"/>
    </row>
    <row r="347701" spans="49:49" x14ac:dyDescent="0.3">
      <c r="AW347701"/>
    </row>
    <row r="347702" spans="49:49" x14ac:dyDescent="0.3">
      <c r="AW347702"/>
    </row>
    <row r="347761" spans="49:49" x14ac:dyDescent="0.3">
      <c r="AW347761"/>
    </row>
    <row r="347762" spans="49:49" x14ac:dyDescent="0.3">
      <c r="AW347762"/>
    </row>
    <row r="347821" spans="49:49" x14ac:dyDescent="0.3">
      <c r="AW347821"/>
    </row>
    <row r="347822" spans="49:49" x14ac:dyDescent="0.3">
      <c r="AW347822"/>
    </row>
    <row r="347881" spans="49:49" x14ac:dyDescent="0.3">
      <c r="AW347881"/>
    </row>
    <row r="347882" spans="49:49" x14ac:dyDescent="0.3">
      <c r="AW347882"/>
    </row>
    <row r="347941" spans="49:49" x14ac:dyDescent="0.3">
      <c r="AW347941"/>
    </row>
    <row r="347942" spans="49:49" x14ac:dyDescent="0.3">
      <c r="AW347942"/>
    </row>
    <row r="348001" spans="49:49" x14ac:dyDescent="0.3">
      <c r="AW348001"/>
    </row>
    <row r="348002" spans="49:49" x14ac:dyDescent="0.3">
      <c r="AW348002"/>
    </row>
    <row r="348061" spans="49:49" x14ac:dyDescent="0.3">
      <c r="AW348061"/>
    </row>
    <row r="348062" spans="49:49" x14ac:dyDescent="0.3">
      <c r="AW348062"/>
    </row>
    <row r="348121" spans="49:49" x14ac:dyDescent="0.3">
      <c r="AW348121"/>
    </row>
    <row r="348122" spans="49:49" x14ac:dyDescent="0.3">
      <c r="AW348122"/>
    </row>
    <row r="348181" spans="49:49" x14ac:dyDescent="0.3">
      <c r="AW348181"/>
    </row>
    <row r="348182" spans="49:49" x14ac:dyDescent="0.3">
      <c r="AW348182"/>
    </row>
    <row r="348241" spans="49:49" x14ac:dyDescent="0.3">
      <c r="AW348241"/>
    </row>
    <row r="348242" spans="49:49" x14ac:dyDescent="0.3">
      <c r="AW348242"/>
    </row>
    <row r="348301" spans="49:49" x14ac:dyDescent="0.3">
      <c r="AW348301"/>
    </row>
    <row r="348302" spans="49:49" x14ac:dyDescent="0.3">
      <c r="AW348302"/>
    </row>
    <row r="348361" spans="49:49" x14ac:dyDescent="0.3">
      <c r="AW348361"/>
    </row>
    <row r="348362" spans="49:49" x14ac:dyDescent="0.3">
      <c r="AW348362"/>
    </row>
    <row r="348421" spans="49:49" x14ac:dyDescent="0.3">
      <c r="AW348421"/>
    </row>
    <row r="348422" spans="49:49" x14ac:dyDescent="0.3">
      <c r="AW348422"/>
    </row>
    <row r="348481" spans="49:49" x14ac:dyDescent="0.3">
      <c r="AW348481"/>
    </row>
    <row r="348482" spans="49:49" x14ac:dyDescent="0.3">
      <c r="AW348482"/>
    </row>
    <row r="348541" spans="49:49" x14ac:dyDescent="0.3">
      <c r="AW348541"/>
    </row>
    <row r="348542" spans="49:49" x14ac:dyDescent="0.3">
      <c r="AW348542"/>
    </row>
    <row r="348601" spans="49:49" x14ac:dyDescent="0.3">
      <c r="AW348601"/>
    </row>
    <row r="348602" spans="49:49" x14ac:dyDescent="0.3">
      <c r="AW348602"/>
    </row>
    <row r="348661" spans="49:49" x14ac:dyDescent="0.3">
      <c r="AW348661"/>
    </row>
    <row r="348662" spans="49:49" x14ac:dyDescent="0.3">
      <c r="AW348662"/>
    </row>
    <row r="348721" spans="49:49" x14ac:dyDescent="0.3">
      <c r="AW348721"/>
    </row>
    <row r="348722" spans="49:49" x14ac:dyDescent="0.3">
      <c r="AW348722"/>
    </row>
    <row r="348781" spans="49:49" x14ac:dyDescent="0.3">
      <c r="AW348781"/>
    </row>
    <row r="348782" spans="49:49" x14ac:dyDescent="0.3">
      <c r="AW348782"/>
    </row>
    <row r="348841" spans="49:49" x14ac:dyDescent="0.3">
      <c r="AW348841"/>
    </row>
    <row r="348842" spans="49:49" x14ac:dyDescent="0.3">
      <c r="AW348842"/>
    </row>
    <row r="348901" spans="49:49" x14ac:dyDescent="0.3">
      <c r="AW348901"/>
    </row>
    <row r="348902" spans="49:49" x14ac:dyDescent="0.3">
      <c r="AW348902"/>
    </row>
    <row r="348961" spans="49:49" x14ac:dyDescent="0.3">
      <c r="AW348961"/>
    </row>
    <row r="348962" spans="49:49" x14ac:dyDescent="0.3">
      <c r="AW348962"/>
    </row>
    <row r="349021" spans="49:49" x14ac:dyDescent="0.3">
      <c r="AW349021"/>
    </row>
    <row r="349022" spans="49:49" x14ac:dyDescent="0.3">
      <c r="AW349022"/>
    </row>
    <row r="349081" spans="49:49" x14ac:dyDescent="0.3">
      <c r="AW349081"/>
    </row>
    <row r="349082" spans="49:49" x14ac:dyDescent="0.3">
      <c r="AW349082"/>
    </row>
    <row r="349141" spans="49:49" x14ac:dyDescent="0.3">
      <c r="AW349141"/>
    </row>
    <row r="349142" spans="49:49" x14ac:dyDescent="0.3">
      <c r="AW349142"/>
    </row>
    <row r="349201" spans="49:49" x14ac:dyDescent="0.3">
      <c r="AW349201"/>
    </row>
    <row r="349202" spans="49:49" x14ac:dyDescent="0.3">
      <c r="AW349202"/>
    </row>
    <row r="349261" spans="49:49" x14ac:dyDescent="0.3">
      <c r="AW349261"/>
    </row>
    <row r="349262" spans="49:49" x14ac:dyDescent="0.3">
      <c r="AW349262"/>
    </row>
    <row r="349321" spans="49:49" x14ac:dyDescent="0.3">
      <c r="AW349321"/>
    </row>
    <row r="349322" spans="49:49" x14ac:dyDescent="0.3">
      <c r="AW349322"/>
    </row>
    <row r="349381" spans="49:49" x14ac:dyDescent="0.3">
      <c r="AW349381"/>
    </row>
    <row r="349382" spans="49:49" x14ac:dyDescent="0.3">
      <c r="AW349382"/>
    </row>
    <row r="349441" spans="49:49" x14ac:dyDescent="0.3">
      <c r="AW349441"/>
    </row>
    <row r="349442" spans="49:49" x14ac:dyDescent="0.3">
      <c r="AW349442"/>
    </row>
    <row r="349501" spans="49:49" x14ac:dyDescent="0.3">
      <c r="AW349501"/>
    </row>
    <row r="349502" spans="49:49" x14ac:dyDescent="0.3">
      <c r="AW349502"/>
    </row>
    <row r="349561" spans="49:49" x14ac:dyDescent="0.3">
      <c r="AW349561"/>
    </row>
    <row r="349562" spans="49:49" x14ac:dyDescent="0.3">
      <c r="AW349562"/>
    </row>
    <row r="349621" spans="49:49" x14ac:dyDescent="0.3">
      <c r="AW349621"/>
    </row>
    <row r="349622" spans="49:49" x14ac:dyDescent="0.3">
      <c r="AW349622"/>
    </row>
    <row r="349681" spans="49:49" x14ac:dyDescent="0.3">
      <c r="AW349681"/>
    </row>
    <row r="349682" spans="49:49" x14ac:dyDescent="0.3">
      <c r="AW349682"/>
    </row>
    <row r="349741" spans="49:49" x14ac:dyDescent="0.3">
      <c r="AW349741"/>
    </row>
    <row r="349742" spans="49:49" x14ac:dyDescent="0.3">
      <c r="AW349742"/>
    </row>
    <row r="349801" spans="49:49" x14ac:dyDescent="0.3">
      <c r="AW349801"/>
    </row>
    <row r="349802" spans="49:49" x14ac:dyDescent="0.3">
      <c r="AW349802"/>
    </row>
    <row r="349861" spans="49:49" x14ac:dyDescent="0.3">
      <c r="AW349861"/>
    </row>
    <row r="349862" spans="49:49" x14ac:dyDescent="0.3">
      <c r="AW349862"/>
    </row>
    <row r="349921" spans="49:49" x14ac:dyDescent="0.3">
      <c r="AW349921"/>
    </row>
    <row r="349922" spans="49:49" x14ac:dyDescent="0.3">
      <c r="AW349922"/>
    </row>
    <row r="349981" spans="49:49" x14ac:dyDescent="0.3">
      <c r="AW349981"/>
    </row>
    <row r="349982" spans="49:49" x14ac:dyDescent="0.3">
      <c r="AW349982"/>
    </row>
    <row r="350041" spans="49:49" x14ac:dyDescent="0.3">
      <c r="AW350041"/>
    </row>
    <row r="350042" spans="49:49" x14ac:dyDescent="0.3">
      <c r="AW350042"/>
    </row>
    <row r="350101" spans="49:49" x14ac:dyDescent="0.3">
      <c r="AW350101"/>
    </row>
    <row r="350102" spans="49:49" x14ac:dyDescent="0.3">
      <c r="AW350102"/>
    </row>
    <row r="350161" spans="49:49" x14ac:dyDescent="0.3">
      <c r="AW350161"/>
    </row>
    <row r="350162" spans="49:49" x14ac:dyDescent="0.3">
      <c r="AW350162"/>
    </row>
    <row r="350221" spans="49:49" x14ac:dyDescent="0.3">
      <c r="AW350221"/>
    </row>
    <row r="350222" spans="49:49" x14ac:dyDescent="0.3">
      <c r="AW350222"/>
    </row>
    <row r="350281" spans="49:49" x14ac:dyDescent="0.3">
      <c r="AW350281"/>
    </row>
    <row r="350282" spans="49:49" x14ac:dyDescent="0.3">
      <c r="AW350282"/>
    </row>
    <row r="350341" spans="49:49" x14ac:dyDescent="0.3">
      <c r="AW350341"/>
    </row>
    <row r="350342" spans="49:49" x14ac:dyDescent="0.3">
      <c r="AW350342"/>
    </row>
    <row r="350401" spans="49:49" x14ac:dyDescent="0.3">
      <c r="AW350401"/>
    </row>
    <row r="350402" spans="49:49" x14ac:dyDescent="0.3">
      <c r="AW350402"/>
    </row>
    <row r="350461" spans="49:49" x14ac:dyDescent="0.3">
      <c r="AW350461"/>
    </row>
    <row r="350462" spans="49:49" x14ac:dyDescent="0.3">
      <c r="AW350462"/>
    </row>
    <row r="350521" spans="49:49" x14ac:dyDescent="0.3">
      <c r="AW350521"/>
    </row>
    <row r="350522" spans="49:49" x14ac:dyDescent="0.3">
      <c r="AW350522"/>
    </row>
    <row r="350581" spans="49:49" x14ac:dyDescent="0.3">
      <c r="AW350581"/>
    </row>
    <row r="350582" spans="49:49" x14ac:dyDescent="0.3">
      <c r="AW350582"/>
    </row>
    <row r="350641" spans="49:49" x14ac:dyDescent="0.3">
      <c r="AW350641"/>
    </row>
    <row r="350642" spans="49:49" x14ac:dyDescent="0.3">
      <c r="AW350642"/>
    </row>
    <row r="350701" spans="49:49" x14ac:dyDescent="0.3">
      <c r="AW350701"/>
    </row>
    <row r="350702" spans="49:49" x14ac:dyDescent="0.3">
      <c r="AW350702"/>
    </row>
    <row r="350761" spans="49:49" x14ac:dyDescent="0.3">
      <c r="AW350761"/>
    </row>
    <row r="350762" spans="49:49" x14ac:dyDescent="0.3">
      <c r="AW350762"/>
    </row>
    <row r="350821" spans="49:49" x14ac:dyDescent="0.3">
      <c r="AW350821"/>
    </row>
    <row r="350822" spans="49:49" x14ac:dyDescent="0.3">
      <c r="AW350822"/>
    </row>
    <row r="350881" spans="49:49" x14ac:dyDescent="0.3">
      <c r="AW350881"/>
    </row>
    <row r="350882" spans="49:49" x14ac:dyDescent="0.3">
      <c r="AW350882"/>
    </row>
    <row r="350941" spans="49:49" x14ac:dyDescent="0.3">
      <c r="AW350941"/>
    </row>
    <row r="350942" spans="49:49" x14ac:dyDescent="0.3">
      <c r="AW350942"/>
    </row>
    <row r="351001" spans="49:49" x14ac:dyDescent="0.3">
      <c r="AW351001"/>
    </row>
    <row r="351002" spans="49:49" x14ac:dyDescent="0.3">
      <c r="AW351002"/>
    </row>
    <row r="351061" spans="49:49" x14ac:dyDescent="0.3">
      <c r="AW351061"/>
    </row>
    <row r="351062" spans="49:49" x14ac:dyDescent="0.3">
      <c r="AW351062"/>
    </row>
    <row r="351121" spans="49:49" x14ac:dyDescent="0.3">
      <c r="AW351121"/>
    </row>
    <row r="351122" spans="49:49" x14ac:dyDescent="0.3">
      <c r="AW351122"/>
    </row>
    <row r="351181" spans="49:49" x14ac:dyDescent="0.3">
      <c r="AW351181"/>
    </row>
    <row r="351182" spans="49:49" x14ac:dyDescent="0.3">
      <c r="AW351182"/>
    </row>
    <row r="351241" spans="49:49" x14ac:dyDescent="0.3">
      <c r="AW351241"/>
    </row>
    <row r="351242" spans="49:49" x14ac:dyDescent="0.3">
      <c r="AW351242"/>
    </row>
    <row r="351301" spans="49:49" x14ac:dyDescent="0.3">
      <c r="AW351301"/>
    </row>
    <row r="351302" spans="49:49" x14ac:dyDescent="0.3">
      <c r="AW351302"/>
    </row>
    <row r="351361" spans="49:49" x14ac:dyDescent="0.3">
      <c r="AW351361"/>
    </row>
    <row r="351362" spans="49:49" x14ac:dyDescent="0.3">
      <c r="AW351362"/>
    </row>
    <row r="351421" spans="49:49" x14ac:dyDescent="0.3">
      <c r="AW351421"/>
    </row>
    <row r="351422" spans="49:49" x14ac:dyDescent="0.3">
      <c r="AW351422"/>
    </row>
    <row r="351481" spans="49:49" x14ac:dyDescent="0.3">
      <c r="AW351481"/>
    </row>
    <row r="351482" spans="49:49" x14ac:dyDescent="0.3">
      <c r="AW351482"/>
    </row>
    <row r="351541" spans="49:49" x14ac:dyDescent="0.3">
      <c r="AW351541"/>
    </row>
    <row r="351542" spans="49:49" x14ac:dyDescent="0.3">
      <c r="AW351542"/>
    </row>
    <row r="351601" spans="49:49" x14ac:dyDescent="0.3">
      <c r="AW351601"/>
    </row>
    <row r="351602" spans="49:49" x14ac:dyDescent="0.3">
      <c r="AW351602"/>
    </row>
    <row r="351661" spans="49:49" x14ac:dyDescent="0.3">
      <c r="AW351661"/>
    </row>
    <row r="351662" spans="49:49" x14ac:dyDescent="0.3">
      <c r="AW351662"/>
    </row>
    <row r="351721" spans="49:49" x14ac:dyDescent="0.3">
      <c r="AW351721"/>
    </row>
    <row r="351722" spans="49:49" x14ac:dyDescent="0.3">
      <c r="AW351722"/>
    </row>
    <row r="351781" spans="49:49" x14ac:dyDescent="0.3">
      <c r="AW351781"/>
    </row>
    <row r="351782" spans="49:49" x14ac:dyDescent="0.3">
      <c r="AW351782"/>
    </row>
    <row r="351841" spans="49:49" x14ac:dyDescent="0.3">
      <c r="AW351841"/>
    </row>
    <row r="351842" spans="49:49" x14ac:dyDescent="0.3">
      <c r="AW351842"/>
    </row>
    <row r="351901" spans="49:49" x14ac:dyDescent="0.3">
      <c r="AW351901"/>
    </row>
    <row r="351902" spans="49:49" x14ac:dyDescent="0.3">
      <c r="AW351902"/>
    </row>
    <row r="351961" spans="49:49" x14ac:dyDescent="0.3">
      <c r="AW351961"/>
    </row>
    <row r="351962" spans="49:49" x14ac:dyDescent="0.3">
      <c r="AW351962"/>
    </row>
    <row r="352021" spans="49:49" x14ac:dyDescent="0.3">
      <c r="AW352021"/>
    </row>
    <row r="352022" spans="49:49" x14ac:dyDescent="0.3">
      <c r="AW352022"/>
    </row>
    <row r="352081" spans="49:49" x14ac:dyDescent="0.3">
      <c r="AW352081"/>
    </row>
    <row r="352082" spans="49:49" x14ac:dyDescent="0.3">
      <c r="AW352082"/>
    </row>
    <row r="352141" spans="49:49" x14ac:dyDescent="0.3">
      <c r="AW352141"/>
    </row>
    <row r="352142" spans="49:49" x14ac:dyDescent="0.3">
      <c r="AW352142"/>
    </row>
    <row r="352201" spans="49:49" x14ac:dyDescent="0.3">
      <c r="AW352201"/>
    </row>
    <row r="352202" spans="49:49" x14ac:dyDescent="0.3">
      <c r="AW352202"/>
    </row>
    <row r="352261" spans="49:49" x14ac:dyDescent="0.3">
      <c r="AW352261"/>
    </row>
    <row r="352262" spans="49:49" x14ac:dyDescent="0.3">
      <c r="AW352262"/>
    </row>
    <row r="352321" spans="49:49" x14ac:dyDescent="0.3">
      <c r="AW352321"/>
    </row>
    <row r="352322" spans="49:49" x14ac:dyDescent="0.3">
      <c r="AW352322"/>
    </row>
    <row r="352381" spans="49:49" x14ac:dyDescent="0.3">
      <c r="AW352381"/>
    </row>
    <row r="352382" spans="49:49" x14ac:dyDescent="0.3">
      <c r="AW352382"/>
    </row>
    <row r="352441" spans="49:49" x14ac:dyDescent="0.3">
      <c r="AW352441"/>
    </row>
    <row r="352442" spans="49:49" x14ac:dyDescent="0.3">
      <c r="AW352442"/>
    </row>
    <row r="352501" spans="49:49" x14ac:dyDescent="0.3">
      <c r="AW352501"/>
    </row>
    <row r="352502" spans="49:49" x14ac:dyDescent="0.3">
      <c r="AW352502"/>
    </row>
    <row r="352561" spans="49:49" x14ac:dyDescent="0.3">
      <c r="AW352561"/>
    </row>
    <row r="352562" spans="49:49" x14ac:dyDescent="0.3">
      <c r="AW352562"/>
    </row>
    <row r="352621" spans="49:49" x14ac:dyDescent="0.3">
      <c r="AW352621"/>
    </row>
    <row r="352622" spans="49:49" x14ac:dyDescent="0.3">
      <c r="AW352622"/>
    </row>
    <row r="352681" spans="49:49" x14ac:dyDescent="0.3">
      <c r="AW352681"/>
    </row>
    <row r="352682" spans="49:49" x14ac:dyDescent="0.3">
      <c r="AW352682"/>
    </row>
    <row r="352741" spans="49:49" x14ac:dyDescent="0.3">
      <c r="AW352741"/>
    </row>
    <row r="352742" spans="49:49" x14ac:dyDescent="0.3">
      <c r="AW352742"/>
    </row>
    <row r="352801" spans="49:49" x14ac:dyDescent="0.3">
      <c r="AW352801"/>
    </row>
    <row r="352802" spans="49:49" x14ac:dyDescent="0.3">
      <c r="AW352802"/>
    </row>
    <row r="352861" spans="49:49" x14ac:dyDescent="0.3">
      <c r="AW352861"/>
    </row>
    <row r="352862" spans="49:49" x14ac:dyDescent="0.3">
      <c r="AW352862"/>
    </row>
    <row r="352921" spans="49:49" x14ac:dyDescent="0.3">
      <c r="AW352921"/>
    </row>
    <row r="352922" spans="49:49" x14ac:dyDescent="0.3">
      <c r="AW352922"/>
    </row>
    <row r="352981" spans="49:49" x14ac:dyDescent="0.3">
      <c r="AW352981"/>
    </row>
    <row r="352982" spans="49:49" x14ac:dyDescent="0.3">
      <c r="AW352982"/>
    </row>
    <row r="353041" spans="49:49" x14ac:dyDescent="0.3">
      <c r="AW353041"/>
    </row>
    <row r="353042" spans="49:49" x14ac:dyDescent="0.3">
      <c r="AW353042"/>
    </row>
    <row r="353101" spans="49:49" x14ac:dyDescent="0.3">
      <c r="AW353101"/>
    </row>
    <row r="353102" spans="49:49" x14ac:dyDescent="0.3">
      <c r="AW353102"/>
    </row>
    <row r="353161" spans="49:49" x14ac:dyDescent="0.3">
      <c r="AW353161"/>
    </row>
    <row r="353162" spans="49:49" x14ac:dyDescent="0.3">
      <c r="AW353162"/>
    </row>
    <row r="353221" spans="49:49" x14ac:dyDescent="0.3">
      <c r="AW353221"/>
    </row>
    <row r="353222" spans="49:49" x14ac:dyDescent="0.3">
      <c r="AW353222"/>
    </row>
    <row r="353281" spans="49:49" x14ac:dyDescent="0.3">
      <c r="AW353281"/>
    </row>
    <row r="353282" spans="49:49" x14ac:dyDescent="0.3">
      <c r="AW353282"/>
    </row>
    <row r="353341" spans="49:49" x14ac:dyDescent="0.3">
      <c r="AW353341"/>
    </row>
    <row r="353342" spans="49:49" x14ac:dyDescent="0.3">
      <c r="AW353342"/>
    </row>
    <row r="353401" spans="49:49" x14ac:dyDescent="0.3">
      <c r="AW353401"/>
    </row>
    <row r="353402" spans="49:49" x14ac:dyDescent="0.3">
      <c r="AW353402"/>
    </row>
    <row r="353461" spans="49:49" x14ac:dyDescent="0.3">
      <c r="AW353461"/>
    </row>
    <row r="353462" spans="49:49" x14ac:dyDescent="0.3">
      <c r="AW353462"/>
    </row>
    <row r="353521" spans="49:49" x14ac:dyDescent="0.3">
      <c r="AW353521"/>
    </row>
    <row r="353522" spans="49:49" x14ac:dyDescent="0.3">
      <c r="AW353522"/>
    </row>
    <row r="353581" spans="49:49" x14ac:dyDescent="0.3">
      <c r="AW353581"/>
    </row>
    <row r="353582" spans="49:49" x14ac:dyDescent="0.3">
      <c r="AW353582"/>
    </row>
    <row r="353641" spans="49:49" x14ac:dyDescent="0.3">
      <c r="AW353641"/>
    </row>
    <row r="353642" spans="49:49" x14ac:dyDescent="0.3">
      <c r="AW353642"/>
    </row>
    <row r="353701" spans="49:49" x14ac:dyDescent="0.3">
      <c r="AW353701"/>
    </row>
    <row r="353702" spans="49:49" x14ac:dyDescent="0.3">
      <c r="AW353702"/>
    </row>
    <row r="353761" spans="49:49" x14ac:dyDescent="0.3">
      <c r="AW353761"/>
    </row>
    <row r="353762" spans="49:49" x14ac:dyDescent="0.3">
      <c r="AW353762"/>
    </row>
    <row r="353821" spans="49:49" x14ac:dyDescent="0.3">
      <c r="AW353821"/>
    </row>
    <row r="353822" spans="49:49" x14ac:dyDescent="0.3">
      <c r="AW353822"/>
    </row>
    <row r="353881" spans="49:49" x14ac:dyDescent="0.3">
      <c r="AW353881"/>
    </row>
    <row r="353882" spans="49:49" x14ac:dyDescent="0.3">
      <c r="AW353882"/>
    </row>
    <row r="353941" spans="49:49" x14ac:dyDescent="0.3">
      <c r="AW353941"/>
    </row>
    <row r="353942" spans="49:49" x14ac:dyDescent="0.3">
      <c r="AW353942"/>
    </row>
    <row r="354001" spans="49:49" x14ac:dyDescent="0.3">
      <c r="AW354001"/>
    </row>
    <row r="354002" spans="49:49" x14ac:dyDescent="0.3">
      <c r="AW354002"/>
    </row>
    <row r="354061" spans="49:49" x14ac:dyDescent="0.3">
      <c r="AW354061"/>
    </row>
    <row r="354062" spans="49:49" x14ac:dyDescent="0.3">
      <c r="AW354062"/>
    </row>
    <row r="354121" spans="49:49" x14ac:dyDescent="0.3">
      <c r="AW354121"/>
    </row>
    <row r="354122" spans="49:49" x14ac:dyDescent="0.3">
      <c r="AW354122"/>
    </row>
    <row r="354181" spans="49:49" x14ac:dyDescent="0.3">
      <c r="AW354181"/>
    </row>
    <row r="354182" spans="49:49" x14ac:dyDescent="0.3">
      <c r="AW354182"/>
    </row>
    <row r="354241" spans="49:49" x14ac:dyDescent="0.3">
      <c r="AW354241"/>
    </row>
    <row r="354242" spans="49:49" x14ac:dyDescent="0.3">
      <c r="AW354242"/>
    </row>
    <row r="354301" spans="49:49" x14ac:dyDescent="0.3">
      <c r="AW354301"/>
    </row>
    <row r="354302" spans="49:49" x14ac:dyDescent="0.3">
      <c r="AW354302"/>
    </row>
    <row r="354361" spans="49:49" x14ac:dyDescent="0.3">
      <c r="AW354361"/>
    </row>
    <row r="354362" spans="49:49" x14ac:dyDescent="0.3">
      <c r="AW354362"/>
    </row>
    <row r="354421" spans="49:49" x14ac:dyDescent="0.3">
      <c r="AW354421"/>
    </row>
    <row r="354422" spans="49:49" x14ac:dyDescent="0.3">
      <c r="AW354422"/>
    </row>
    <row r="354481" spans="49:49" x14ac:dyDescent="0.3">
      <c r="AW354481"/>
    </row>
    <row r="354482" spans="49:49" x14ac:dyDescent="0.3">
      <c r="AW354482"/>
    </row>
    <row r="354541" spans="49:49" x14ac:dyDescent="0.3">
      <c r="AW354541"/>
    </row>
    <row r="354542" spans="49:49" x14ac:dyDescent="0.3">
      <c r="AW354542"/>
    </row>
    <row r="354601" spans="49:49" x14ac:dyDescent="0.3">
      <c r="AW354601"/>
    </row>
    <row r="354602" spans="49:49" x14ac:dyDescent="0.3">
      <c r="AW354602"/>
    </row>
    <row r="354661" spans="49:49" x14ac:dyDescent="0.3">
      <c r="AW354661"/>
    </row>
    <row r="354662" spans="49:49" x14ac:dyDescent="0.3">
      <c r="AW354662"/>
    </row>
    <row r="354721" spans="49:49" x14ac:dyDescent="0.3">
      <c r="AW354721"/>
    </row>
    <row r="354722" spans="49:49" x14ac:dyDescent="0.3">
      <c r="AW354722"/>
    </row>
    <row r="354781" spans="49:49" x14ac:dyDescent="0.3">
      <c r="AW354781"/>
    </row>
    <row r="354782" spans="49:49" x14ac:dyDescent="0.3">
      <c r="AW354782"/>
    </row>
    <row r="354841" spans="49:49" x14ac:dyDescent="0.3">
      <c r="AW354841"/>
    </row>
    <row r="354842" spans="49:49" x14ac:dyDescent="0.3">
      <c r="AW354842"/>
    </row>
    <row r="354901" spans="49:49" x14ac:dyDescent="0.3">
      <c r="AW354901"/>
    </row>
    <row r="354902" spans="49:49" x14ac:dyDescent="0.3">
      <c r="AW354902"/>
    </row>
    <row r="354961" spans="49:49" x14ac:dyDescent="0.3">
      <c r="AW354961"/>
    </row>
    <row r="354962" spans="49:49" x14ac:dyDescent="0.3">
      <c r="AW354962"/>
    </row>
    <row r="355021" spans="49:49" x14ac:dyDescent="0.3">
      <c r="AW355021"/>
    </row>
    <row r="355022" spans="49:49" x14ac:dyDescent="0.3">
      <c r="AW355022"/>
    </row>
    <row r="355081" spans="49:49" x14ac:dyDescent="0.3">
      <c r="AW355081"/>
    </row>
    <row r="355082" spans="49:49" x14ac:dyDescent="0.3">
      <c r="AW355082"/>
    </row>
    <row r="355141" spans="49:49" x14ac:dyDescent="0.3">
      <c r="AW355141"/>
    </row>
    <row r="355142" spans="49:49" x14ac:dyDescent="0.3">
      <c r="AW355142"/>
    </row>
    <row r="355201" spans="49:49" x14ac:dyDescent="0.3">
      <c r="AW355201"/>
    </row>
    <row r="355202" spans="49:49" x14ac:dyDescent="0.3">
      <c r="AW355202"/>
    </row>
    <row r="355261" spans="49:49" x14ac:dyDescent="0.3">
      <c r="AW355261"/>
    </row>
    <row r="355262" spans="49:49" x14ac:dyDescent="0.3">
      <c r="AW355262"/>
    </row>
    <row r="355321" spans="49:49" x14ac:dyDescent="0.3">
      <c r="AW355321"/>
    </row>
    <row r="355322" spans="49:49" x14ac:dyDescent="0.3">
      <c r="AW355322"/>
    </row>
    <row r="355381" spans="49:49" x14ac:dyDescent="0.3">
      <c r="AW355381"/>
    </row>
    <row r="355382" spans="49:49" x14ac:dyDescent="0.3">
      <c r="AW355382"/>
    </row>
    <row r="355441" spans="49:49" x14ac:dyDescent="0.3">
      <c r="AW355441"/>
    </row>
    <row r="355442" spans="49:49" x14ac:dyDescent="0.3">
      <c r="AW355442"/>
    </row>
    <row r="355501" spans="49:49" x14ac:dyDescent="0.3">
      <c r="AW355501"/>
    </row>
    <row r="355502" spans="49:49" x14ac:dyDescent="0.3">
      <c r="AW355502"/>
    </row>
    <row r="355561" spans="49:49" x14ac:dyDescent="0.3">
      <c r="AW355561"/>
    </row>
    <row r="355562" spans="49:49" x14ac:dyDescent="0.3">
      <c r="AW355562"/>
    </row>
    <row r="355621" spans="49:49" x14ac:dyDescent="0.3">
      <c r="AW355621"/>
    </row>
    <row r="355622" spans="49:49" x14ac:dyDescent="0.3">
      <c r="AW355622"/>
    </row>
    <row r="355681" spans="49:49" x14ac:dyDescent="0.3">
      <c r="AW355681"/>
    </row>
    <row r="355682" spans="49:49" x14ac:dyDescent="0.3">
      <c r="AW355682"/>
    </row>
    <row r="355741" spans="49:49" x14ac:dyDescent="0.3">
      <c r="AW355741"/>
    </row>
    <row r="355742" spans="49:49" x14ac:dyDescent="0.3">
      <c r="AW355742"/>
    </row>
    <row r="355801" spans="49:49" x14ac:dyDescent="0.3">
      <c r="AW355801"/>
    </row>
    <row r="355802" spans="49:49" x14ac:dyDescent="0.3">
      <c r="AW355802"/>
    </row>
    <row r="355861" spans="49:49" x14ac:dyDescent="0.3">
      <c r="AW355861"/>
    </row>
    <row r="355862" spans="49:49" x14ac:dyDescent="0.3">
      <c r="AW355862"/>
    </row>
    <row r="355921" spans="49:49" x14ac:dyDescent="0.3">
      <c r="AW355921"/>
    </row>
    <row r="355922" spans="49:49" x14ac:dyDescent="0.3">
      <c r="AW355922"/>
    </row>
    <row r="355981" spans="49:49" x14ac:dyDescent="0.3">
      <c r="AW355981"/>
    </row>
    <row r="355982" spans="49:49" x14ac:dyDescent="0.3">
      <c r="AW355982"/>
    </row>
    <row r="356041" spans="49:49" x14ac:dyDescent="0.3">
      <c r="AW356041"/>
    </row>
    <row r="356042" spans="49:49" x14ac:dyDescent="0.3">
      <c r="AW356042"/>
    </row>
    <row r="356101" spans="49:49" x14ac:dyDescent="0.3">
      <c r="AW356101"/>
    </row>
    <row r="356102" spans="49:49" x14ac:dyDescent="0.3">
      <c r="AW356102"/>
    </row>
    <row r="356161" spans="49:49" x14ac:dyDescent="0.3">
      <c r="AW356161"/>
    </row>
    <row r="356162" spans="49:49" x14ac:dyDescent="0.3">
      <c r="AW356162"/>
    </row>
    <row r="356221" spans="49:49" x14ac:dyDescent="0.3">
      <c r="AW356221"/>
    </row>
    <row r="356222" spans="49:49" x14ac:dyDescent="0.3">
      <c r="AW356222"/>
    </row>
    <row r="356281" spans="49:49" x14ac:dyDescent="0.3">
      <c r="AW356281"/>
    </row>
    <row r="356282" spans="49:49" x14ac:dyDescent="0.3">
      <c r="AW356282"/>
    </row>
    <row r="356341" spans="49:49" x14ac:dyDescent="0.3">
      <c r="AW356341"/>
    </row>
    <row r="356342" spans="49:49" x14ac:dyDescent="0.3">
      <c r="AW356342"/>
    </row>
    <row r="356401" spans="49:49" x14ac:dyDescent="0.3">
      <c r="AW356401"/>
    </row>
    <row r="356402" spans="49:49" x14ac:dyDescent="0.3">
      <c r="AW356402"/>
    </row>
    <row r="356461" spans="49:49" x14ac:dyDescent="0.3">
      <c r="AW356461"/>
    </row>
    <row r="356462" spans="49:49" x14ac:dyDescent="0.3">
      <c r="AW356462"/>
    </row>
    <row r="356521" spans="49:49" x14ac:dyDescent="0.3">
      <c r="AW356521"/>
    </row>
    <row r="356522" spans="49:49" x14ac:dyDescent="0.3">
      <c r="AW356522"/>
    </row>
    <row r="356581" spans="49:49" x14ac:dyDescent="0.3">
      <c r="AW356581"/>
    </row>
    <row r="356582" spans="49:49" x14ac:dyDescent="0.3">
      <c r="AW356582"/>
    </row>
    <row r="356641" spans="49:49" x14ac:dyDescent="0.3">
      <c r="AW356641"/>
    </row>
    <row r="356642" spans="49:49" x14ac:dyDescent="0.3">
      <c r="AW356642"/>
    </row>
    <row r="356701" spans="49:49" x14ac:dyDescent="0.3">
      <c r="AW356701"/>
    </row>
    <row r="356702" spans="49:49" x14ac:dyDescent="0.3">
      <c r="AW356702"/>
    </row>
    <row r="356761" spans="49:49" x14ac:dyDescent="0.3">
      <c r="AW356761"/>
    </row>
    <row r="356762" spans="49:49" x14ac:dyDescent="0.3">
      <c r="AW356762"/>
    </row>
    <row r="356821" spans="49:49" x14ac:dyDescent="0.3">
      <c r="AW356821"/>
    </row>
    <row r="356822" spans="49:49" x14ac:dyDescent="0.3">
      <c r="AW356822"/>
    </row>
    <row r="356881" spans="49:49" x14ac:dyDescent="0.3">
      <c r="AW356881"/>
    </row>
    <row r="356882" spans="49:49" x14ac:dyDescent="0.3">
      <c r="AW356882"/>
    </row>
    <row r="356941" spans="49:49" x14ac:dyDescent="0.3">
      <c r="AW356941"/>
    </row>
    <row r="356942" spans="49:49" x14ac:dyDescent="0.3">
      <c r="AW356942"/>
    </row>
    <row r="357001" spans="49:49" x14ac:dyDescent="0.3">
      <c r="AW357001"/>
    </row>
    <row r="357002" spans="49:49" x14ac:dyDescent="0.3">
      <c r="AW357002"/>
    </row>
    <row r="357061" spans="49:49" x14ac:dyDescent="0.3">
      <c r="AW357061"/>
    </row>
    <row r="357062" spans="49:49" x14ac:dyDescent="0.3">
      <c r="AW357062"/>
    </row>
    <row r="357121" spans="49:49" x14ac:dyDescent="0.3">
      <c r="AW357121"/>
    </row>
    <row r="357122" spans="49:49" x14ac:dyDescent="0.3">
      <c r="AW357122"/>
    </row>
    <row r="357181" spans="49:49" x14ac:dyDescent="0.3">
      <c r="AW357181"/>
    </row>
    <row r="357182" spans="49:49" x14ac:dyDescent="0.3">
      <c r="AW357182"/>
    </row>
    <row r="357241" spans="49:49" x14ac:dyDescent="0.3">
      <c r="AW357241"/>
    </row>
    <row r="357242" spans="49:49" x14ac:dyDescent="0.3">
      <c r="AW357242"/>
    </row>
    <row r="357301" spans="49:49" x14ac:dyDescent="0.3">
      <c r="AW357301"/>
    </row>
    <row r="357302" spans="49:49" x14ac:dyDescent="0.3">
      <c r="AW357302"/>
    </row>
    <row r="357361" spans="49:49" x14ac:dyDescent="0.3">
      <c r="AW357361"/>
    </row>
    <row r="357362" spans="49:49" x14ac:dyDescent="0.3">
      <c r="AW357362"/>
    </row>
    <row r="357421" spans="49:49" x14ac:dyDescent="0.3">
      <c r="AW357421"/>
    </row>
    <row r="357422" spans="49:49" x14ac:dyDescent="0.3">
      <c r="AW357422"/>
    </row>
    <row r="357481" spans="49:49" x14ac:dyDescent="0.3">
      <c r="AW357481"/>
    </row>
    <row r="357482" spans="49:49" x14ac:dyDescent="0.3">
      <c r="AW357482"/>
    </row>
    <row r="357541" spans="49:49" x14ac:dyDescent="0.3">
      <c r="AW357541"/>
    </row>
    <row r="357542" spans="49:49" x14ac:dyDescent="0.3">
      <c r="AW357542"/>
    </row>
    <row r="357601" spans="49:49" x14ac:dyDescent="0.3">
      <c r="AW357601"/>
    </row>
    <row r="357602" spans="49:49" x14ac:dyDescent="0.3">
      <c r="AW357602"/>
    </row>
    <row r="357661" spans="49:49" x14ac:dyDescent="0.3">
      <c r="AW357661"/>
    </row>
    <row r="357662" spans="49:49" x14ac:dyDescent="0.3">
      <c r="AW357662"/>
    </row>
    <row r="357721" spans="49:49" x14ac:dyDescent="0.3">
      <c r="AW357721"/>
    </row>
    <row r="357722" spans="49:49" x14ac:dyDescent="0.3">
      <c r="AW357722"/>
    </row>
    <row r="357781" spans="49:49" x14ac:dyDescent="0.3">
      <c r="AW357781"/>
    </row>
    <row r="357782" spans="49:49" x14ac:dyDescent="0.3">
      <c r="AW357782"/>
    </row>
    <row r="357841" spans="49:49" x14ac:dyDescent="0.3">
      <c r="AW357841"/>
    </row>
    <row r="357842" spans="49:49" x14ac:dyDescent="0.3">
      <c r="AW357842"/>
    </row>
    <row r="357901" spans="49:49" x14ac:dyDescent="0.3">
      <c r="AW357901"/>
    </row>
    <row r="357902" spans="49:49" x14ac:dyDescent="0.3">
      <c r="AW357902"/>
    </row>
    <row r="357961" spans="49:49" x14ac:dyDescent="0.3">
      <c r="AW357961"/>
    </row>
    <row r="357962" spans="49:49" x14ac:dyDescent="0.3">
      <c r="AW357962"/>
    </row>
    <row r="358021" spans="49:49" x14ac:dyDescent="0.3">
      <c r="AW358021"/>
    </row>
    <row r="358022" spans="49:49" x14ac:dyDescent="0.3">
      <c r="AW358022"/>
    </row>
    <row r="358081" spans="49:49" x14ac:dyDescent="0.3">
      <c r="AW358081"/>
    </row>
    <row r="358082" spans="49:49" x14ac:dyDescent="0.3">
      <c r="AW358082"/>
    </row>
    <row r="358141" spans="49:49" x14ac:dyDescent="0.3">
      <c r="AW358141"/>
    </row>
    <row r="358142" spans="49:49" x14ac:dyDescent="0.3">
      <c r="AW358142"/>
    </row>
    <row r="358201" spans="49:49" x14ac:dyDescent="0.3">
      <c r="AW358201"/>
    </row>
    <row r="358202" spans="49:49" x14ac:dyDescent="0.3">
      <c r="AW358202"/>
    </row>
    <row r="358261" spans="49:49" x14ac:dyDescent="0.3">
      <c r="AW358261"/>
    </row>
    <row r="358262" spans="49:49" x14ac:dyDescent="0.3">
      <c r="AW358262"/>
    </row>
    <row r="358321" spans="49:49" x14ac:dyDescent="0.3">
      <c r="AW358321"/>
    </row>
    <row r="358322" spans="49:49" x14ac:dyDescent="0.3">
      <c r="AW358322"/>
    </row>
    <row r="358381" spans="49:49" x14ac:dyDescent="0.3">
      <c r="AW358381"/>
    </row>
    <row r="358382" spans="49:49" x14ac:dyDescent="0.3">
      <c r="AW358382"/>
    </row>
    <row r="358441" spans="49:49" x14ac:dyDescent="0.3">
      <c r="AW358441"/>
    </row>
    <row r="358442" spans="49:49" x14ac:dyDescent="0.3">
      <c r="AW358442"/>
    </row>
    <row r="358501" spans="49:49" x14ac:dyDescent="0.3">
      <c r="AW358501"/>
    </row>
    <row r="358502" spans="49:49" x14ac:dyDescent="0.3">
      <c r="AW358502"/>
    </row>
    <row r="358561" spans="49:49" x14ac:dyDescent="0.3">
      <c r="AW358561"/>
    </row>
    <row r="358562" spans="49:49" x14ac:dyDescent="0.3">
      <c r="AW358562"/>
    </row>
    <row r="358621" spans="49:49" x14ac:dyDescent="0.3">
      <c r="AW358621"/>
    </row>
    <row r="358622" spans="49:49" x14ac:dyDescent="0.3">
      <c r="AW358622"/>
    </row>
    <row r="358681" spans="49:49" x14ac:dyDescent="0.3">
      <c r="AW358681"/>
    </row>
    <row r="358682" spans="49:49" x14ac:dyDescent="0.3">
      <c r="AW358682"/>
    </row>
    <row r="358741" spans="49:49" x14ac:dyDescent="0.3">
      <c r="AW358741"/>
    </row>
    <row r="358742" spans="49:49" x14ac:dyDescent="0.3">
      <c r="AW358742"/>
    </row>
    <row r="358801" spans="49:49" x14ac:dyDescent="0.3">
      <c r="AW358801"/>
    </row>
    <row r="358802" spans="49:49" x14ac:dyDescent="0.3">
      <c r="AW358802"/>
    </row>
    <row r="358861" spans="49:49" x14ac:dyDescent="0.3">
      <c r="AW358861"/>
    </row>
    <row r="358862" spans="49:49" x14ac:dyDescent="0.3">
      <c r="AW358862"/>
    </row>
    <row r="358921" spans="49:49" x14ac:dyDescent="0.3">
      <c r="AW358921"/>
    </row>
    <row r="358922" spans="49:49" x14ac:dyDescent="0.3">
      <c r="AW358922"/>
    </row>
    <row r="358981" spans="49:49" x14ac:dyDescent="0.3">
      <c r="AW358981"/>
    </row>
    <row r="358982" spans="49:49" x14ac:dyDescent="0.3">
      <c r="AW358982"/>
    </row>
    <row r="359041" spans="49:49" x14ac:dyDescent="0.3">
      <c r="AW359041"/>
    </row>
    <row r="359042" spans="49:49" x14ac:dyDescent="0.3">
      <c r="AW359042"/>
    </row>
    <row r="359101" spans="49:49" x14ac:dyDescent="0.3">
      <c r="AW359101"/>
    </row>
    <row r="359102" spans="49:49" x14ac:dyDescent="0.3">
      <c r="AW359102"/>
    </row>
    <row r="359161" spans="49:49" x14ac:dyDescent="0.3">
      <c r="AW359161"/>
    </row>
    <row r="359162" spans="49:49" x14ac:dyDescent="0.3">
      <c r="AW359162"/>
    </row>
    <row r="359221" spans="49:49" x14ac:dyDescent="0.3">
      <c r="AW359221"/>
    </row>
    <row r="359222" spans="49:49" x14ac:dyDescent="0.3">
      <c r="AW359222"/>
    </row>
    <row r="359281" spans="49:49" x14ac:dyDescent="0.3">
      <c r="AW359281"/>
    </row>
    <row r="359282" spans="49:49" x14ac:dyDescent="0.3">
      <c r="AW359282"/>
    </row>
    <row r="359341" spans="49:49" x14ac:dyDescent="0.3">
      <c r="AW359341"/>
    </row>
    <row r="359342" spans="49:49" x14ac:dyDescent="0.3">
      <c r="AW359342"/>
    </row>
    <row r="359401" spans="49:49" x14ac:dyDescent="0.3">
      <c r="AW359401"/>
    </row>
    <row r="359402" spans="49:49" x14ac:dyDescent="0.3">
      <c r="AW359402"/>
    </row>
    <row r="359461" spans="49:49" x14ac:dyDescent="0.3">
      <c r="AW359461"/>
    </row>
    <row r="359462" spans="49:49" x14ac:dyDescent="0.3">
      <c r="AW359462"/>
    </row>
    <row r="359521" spans="49:49" x14ac:dyDescent="0.3">
      <c r="AW359521"/>
    </row>
    <row r="359522" spans="49:49" x14ac:dyDescent="0.3">
      <c r="AW359522"/>
    </row>
    <row r="359581" spans="49:49" x14ac:dyDescent="0.3">
      <c r="AW359581"/>
    </row>
    <row r="359582" spans="49:49" x14ac:dyDescent="0.3">
      <c r="AW359582"/>
    </row>
    <row r="359641" spans="49:49" x14ac:dyDescent="0.3">
      <c r="AW359641"/>
    </row>
    <row r="359642" spans="49:49" x14ac:dyDescent="0.3">
      <c r="AW359642"/>
    </row>
    <row r="359701" spans="49:49" x14ac:dyDescent="0.3">
      <c r="AW359701"/>
    </row>
    <row r="359702" spans="49:49" x14ac:dyDescent="0.3">
      <c r="AW359702"/>
    </row>
    <row r="359761" spans="49:49" x14ac:dyDescent="0.3">
      <c r="AW359761"/>
    </row>
    <row r="359762" spans="49:49" x14ac:dyDescent="0.3">
      <c r="AW359762"/>
    </row>
    <row r="359821" spans="49:49" x14ac:dyDescent="0.3">
      <c r="AW359821"/>
    </row>
    <row r="359822" spans="49:49" x14ac:dyDescent="0.3">
      <c r="AW359822"/>
    </row>
    <row r="359881" spans="49:49" x14ac:dyDescent="0.3">
      <c r="AW359881"/>
    </row>
    <row r="359882" spans="49:49" x14ac:dyDescent="0.3">
      <c r="AW359882"/>
    </row>
    <row r="359941" spans="49:49" x14ac:dyDescent="0.3">
      <c r="AW359941"/>
    </row>
    <row r="359942" spans="49:49" x14ac:dyDescent="0.3">
      <c r="AW359942"/>
    </row>
    <row r="360001" spans="49:49" x14ac:dyDescent="0.3">
      <c r="AW360001"/>
    </row>
    <row r="360002" spans="49:49" x14ac:dyDescent="0.3">
      <c r="AW360002"/>
    </row>
    <row r="360061" spans="49:49" x14ac:dyDescent="0.3">
      <c r="AW360061"/>
    </row>
    <row r="360062" spans="49:49" x14ac:dyDescent="0.3">
      <c r="AW360062"/>
    </row>
    <row r="360121" spans="49:49" x14ac:dyDescent="0.3">
      <c r="AW360121"/>
    </row>
    <row r="360122" spans="49:49" x14ac:dyDescent="0.3">
      <c r="AW360122"/>
    </row>
    <row r="360181" spans="49:49" x14ac:dyDescent="0.3">
      <c r="AW360181"/>
    </row>
    <row r="360182" spans="49:49" x14ac:dyDescent="0.3">
      <c r="AW360182"/>
    </row>
    <row r="360241" spans="49:49" x14ac:dyDescent="0.3">
      <c r="AW360241"/>
    </row>
    <row r="360242" spans="49:49" x14ac:dyDescent="0.3">
      <c r="AW360242"/>
    </row>
    <row r="360301" spans="49:49" x14ac:dyDescent="0.3">
      <c r="AW360301"/>
    </row>
    <row r="360302" spans="49:49" x14ac:dyDescent="0.3">
      <c r="AW360302"/>
    </row>
    <row r="360361" spans="49:49" x14ac:dyDescent="0.3">
      <c r="AW360361"/>
    </row>
    <row r="360362" spans="49:49" x14ac:dyDescent="0.3">
      <c r="AW360362"/>
    </row>
    <row r="360421" spans="49:49" x14ac:dyDescent="0.3">
      <c r="AW360421"/>
    </row>
    <row r="360422" spans="49:49" x14ac:dyDescent="0.3">
      <c r="AW360422"/>
    </row>
    <row r="360481" spans="49:49" x14ac:dyDescent="0.3">
      <c r="AW360481"/>
    </row>
    <row r="360482" spans="49:49" x14ac:dyDescent="0.3">
      <c r="AW360482"/>
    </row>
    <row r="360541" spans="49:49" x14ac:dyDescent="0.3">
      <c r="AW360541"/>
    </row>
    <row r="360542" spans="49:49" x14ac:dyDescent="0.3">
      <c r="AW360542"/>
    </row>
    <row r="360601" spans="49:49" x14ac:dyDescent="0.3">
      <c r="AW360601"/>
    </row>
    <row r="360602" spans="49:49" x14ac:dyDescent="0.3">
      <c r="AW360602"/>
    </row>
    <row r="360661" spans="49:49" x14ac:dyDescent="0.3">
      <c r="AW360661"/>
    </row>
    <row r="360662" spans="49:49" x14ac:dyDescent="0.3">
      <c r="AW360662"/>
    </row>
    <row r="360721" spans="49:49" x14ac:dyDescent="0.3">
      <c r="AW360721"/>
    </row>
    <row r="360722" spans="49:49" x14ac:dyDescent="0.3">
      <c r="AW360722"/>
    </row>
    <row r="360781" spans="49:49" x14ac:dyDescent="0.3">
      <c r="AW360781"/>
    </row>
    <row r="360782" spans="49:49" x14ac:dyDescent="0.3">
      <c r="AW360782"/>
    </row>
    <row r="360841" spans="49:49" x14ac:dyDescent="0.3">
      <c r="AW360841"/>
    </row>
    <row r="360842" spans="49:49" x14ac:dyDescent="0.3">
      <c r="AW360842"/>
    </row>
    <row r="360901" spans="49:49" x14ac:dyDescent="0.3">
      <c r="AW360901"/>
    </row>
    <row r="360902" spans="49:49" x14ac:dyDescent="0.3">
      <c r="AW360902"/>
    </row>
    <row r="360961" spans="49:49" x14ac:dyDescent="0.3">
      <c r="AW360961"/>
    </row>
    <row r="360962" spans="49:49" x14ac:dyDescent="0.3">
      <c r="AW360962"/>
    </row>
    <row r="361021" spans="49:49" x14ac:dyDescent="0.3">
      <c r="AW361021"/>
    </row>
    <row r="361022" spans="49:49" x14ac:dyDescent="0.3">
      <c r="AW361022"/>
    </row>
    <row r="361081" spans="49:49" x14ac:dyDescent="0.3">
      <c r="AW361081"/>
    </row>
    <row r="361082" spans="49:49" x14ac:dyDescent="0.3">
      <c r="AW361082"/>
    </row>
    <row r="361141" spans="49:49" x14ac:dyDescent="0.3">
      <c r="AW361141"/>
    </row>
    <row r="361142" spans="49:49" x14ac:dyDescent="0.3">
      <c r="AW361142"/>
    </row>
    <row r="361201" spans="49:49" x14ac:dyDescent="0.3">
      <c r="AW361201"/>
    </row>
    <row r="361202" spans="49:49" x14ac:dyDescent="0.3">
      <c r="AW361202"/>
    </row>
    <row r="361261" spans="49:49" x14ac:dyDescent="0.3">
      <c r="AW361261"/>
    </row>
    <row r="361262" spans="49:49" x14ac:dyDescent="0.3">
      <c r="AW361262"/>
    </row>
    <row r="361321" spans="49:49" x14ac:dyDescent="0.3">
      <c r="AW361321"/>
    </row>
    <row r="361322" spans="49:49" x14ac:dyDescent="0.3">
      <c r="AW361322"/>
    </row>
    <row r="361381" spans="49:49" x14ac:dyDescent="0.3">
      <c r="AW361381"/>
    </row>
    <row r="361382" spans="49:49" x14ac:dyDescent="0.3">
      <c r="AW361382"/>
    </row>
    <row r="361441" spans="49:49" x14ac:dyDescent="0.3">
      <c r="AW361441"/>
    </row>
    <row r="361442" spans="49:49" x14ac:dyDescent="0.3">
      <c r="AW361442"/>
    </row>
    <row r="361501" spans="49:49" x14ac:dyDescent="0.3">
      <c r="AW361501"/>
    </row>
    <row r="361502" spans="49:49" x14ac:dyDescent="0.3">
      <c r="AW361502"/>
    </row>
    <row r="361561" spans="49:49" x14ac:dyDescent="0.3">
      <c r="AW361561"/>
    </row>
    <row r="361562" spans="49:49" x14ac:dyDescent="0.3">
      <c r="AW361562"/>
    </row>
    <row r="361621" spans="49:49" x14ac:dyDescent="0.3">
      <c r="AW361621"/>
    </row>
    <row r="361622" spans="49:49" x14ac:dyDescent="0.3">
      <c r="AW361622"/>
    </row>
    <row r="361681" spans="49:49" x14ac:dyDescent="0.3">
      <c r="AW361681"/>
    </row>
    <row r="361682" spans="49:49" x14ac:dyDescent="0.3">
      <c r="AW361682"/>
    </row>
    <row r="361741" spans="49:49" x14ac:dyDescent="0.3">
      <c r="AW361741"/>
    </row>
    <row r="361742" spans="49:49" x14ac:dyDescent="0.3">
      <c r="AW361742"/>
    </row>
    <row r="361801" spans="49:49" x14ac:dyDescent="0.3">
      <c r="AW361801"/>
    </row>
    <row r="361802" spans="49:49" x14ac:dyDescent="0.3">
      <c r="AW361802"/>
    </row>
    <row r="361861" spans="49:49" x14ac:dyDescent="0.3">
      <c r="AW361861"/>
    </row>
    <row r="361862" spans="49:49" x14ac:dyDescent="0.3">
      <c r="AW361862"/>
    </row>
    <row r="361921" spans="49:49" x14ac:dyDescent="0.3">
      <c r="AW361921"/>
    </row>
    <row r="361922" spans="49:49" x14ac:dyDescent="0.3">
      <c r="AW361922"/>
    </row>
    <row r="361981" spans="49:49" x14ac:dyDescent="0.3">
      <c r="AW361981"/>
    </row>
    <row r="361982" spans="49:49" x14ac:dyDescent="0.3">
      <c r="AW361982"/>
    </row>
    <row r="362041" spans="49:49" x14ac:dyDescent="0.3">
      <c r="AW362041"/>
    </row>
    <row r="362042" spans="49:49" x14ac:dyDescent="0.3">
      <c r="AW362042"/>
    </row>
    <row r="362101" spans="49:49" x14ac:dyDescent="0.3">
      <c r="AW362101"/>
    </row>
    <row r="362102" spans="49:49" x14ac:dyDescent="0.3">
      <c r="AW362102"/>
    </row>
    <row r="362161" spans="49:49" x14ac:dyDescent="0.3">
      <c r="AW362161"/>
    </row>
    <row r="362162" spans="49:49" x14ac:dyDescent="0.3">
      <c r="AW362162"/>
    </row>
    <row r="362221" spans="49:49" x14ac:dyDescent="0.3">
      <c r="AW362221"/>
    </row>
    <row r="362222" spans="49:49" x14ac:dyDescent="0.3">
      <c r="AW362222"/>
    </row>
    <row r="362281" spans="49:49" x14ac:dyDescent="0.3">
      <c r="AW362281"/>
    </row>
    <row r="362282" spans="49:49" x14ac:dyDescent="0.3">
      <c r="AW362282"/>
    </row>
    <row r="362341" spans="49:49" x14ac:dyDescent="0.3">
      <c r="AW362341"/>
    </row>
    <row r="362342" spans="49:49" x14ac:dyDescent="0.3">
      <c r="AW362342"/>
    </row>
    <row r="362401" spans="49:49" x14ac:dyDescent="0.3">
      <c r="AW362401"/>
    </row>
    <row r="362402" spans="49:49" x14ac:dyDescent="0.3">
      <c r="AW362402"/>
    </row>
    <row r="362461" spans="49:49" x14ac:dyDescent="0.3">
      <c r="AW362461"/>
    </row>
    <row r="362462" spans="49:49" x14ac:dyDescent="0.3">
      <c r="AW362462"/>
    </row>
    <row r="362521" spans="49:49" x14ac:dyDescent="0.3">
      <c r="AW362521"/>
    </row>
    <row r="362522" spans="49:49" x14ac:dyDescent="0.3">
      <c r="AW362522"/>
    </row>
    <row r="362581" spans="49:49" x14ac:dyDescent="0.3">
      <c r="AW362581"/>
    </row>
    <row r="362582" spans="49:49" x14ac:dyDescent="0.3">
      <c r="AW362582"/>
    </row>
    <row r="362641" spans="49:49" x14ac:dyDescent="0.3">
      <c r="AW362641"/>
    </row>
    <row r="362642" spans="49:49" x14ac:dyDescent="0.3">
      <c r="AW362642"/>
    </row>
    <row r="362701" spans="49:49" x14ac:dyDescent="0.3">
      <c r="AW362701"/>
    </row>
    <row r="362702" spans="49:49" x14ac:dyDescent="0.3">
      <c r="AW362702"/>
    </row>
    <row r="362761" spans="49:49" x14ac:dyDescent="0.3">
      <c r="AW362761"/>
    </row>
    <row r="362762" spans="49:49" x14ac:dyDescent="0.3">
      <c r="AW362762"/>
    </row>
    <row r="362821" spans="49:49" x14ac:dyDescent="0.3">
      <c r="AW362821"/>
    </row>
    <row r="362822" spans="49:49" x14ac:dyDescent="0.3">
      <c r="AW362822"/>
    </row>
    <row r="362881" spans="49:49" x14ac:dyDescent="0.3">
      <c r="AW362881"/>
    </row>
    <row r="362882" spans="49:49" x14ac:dyDescent="0.3">
      <c r="AW362882"/>
    </row>
    <row r="362941" spans="49:49" x14ac:dyDescent="0.3">
      <c r="AW362941"/>
    </row>
    <row r="362942" spans="49:49" x14ac:dyDescent="0.3">
      <c r="AW362942"/>
    </row>
    <row r="363001" spans="49:49" x14ac:dyDescent="0.3">
      <c r="AW363001"/>
    </row>
    <row r="363002" spans="49:49" x14ac:dyDescent="0.3">
      <c r="AW363002"/>
    </row>
    <row r="363061" spans="49:49" x14ac:dyDescent="0.3">
      <c r="AW363061"/>
    </row>
    <row r="363062" spans="49:49" x14ac:dyDescent="0.3">
      <c r="AW363062"/>
    </row>
    <row r="363121" spans="49:49" x14ac:dyDescent="0.3">
      <c r="AW363121"/>
    </row>
    <row r="363122" spans="49:49" x14ac:dyDescent="0.3">
      <c r="AW363122"/>
    </row>
    <row r="363181" spans="49:49" x14ac:dyDescent="0.3">
      <c r="AW363181"/>
    </row>
    <row r="363182" spans="49:49" x14ac:dyDescent="0.3">
      <c r="AW363182"/>
    </row>
    <row r="363241" spans="49:49" x14ac:dyDescent="0.3">
      <c r="AW363241"/>
    </row>
    <row r="363242" spans="49:49" x14ac:dyDescent="0.3">
      <c r="AW363242"/>
    </row>
    <row r="363301" spans="49:49" x14ac:dyDescent="0.3">
      <c r="AW363301"/>
    </row>
    <row r="363302" spans="49:49" x14ac:dyDescent="0.3">
      <c r="AW363302"/>
    </row>
    <row r="363361" spans="49:49" x14ac:dyDescent="0.3">
      <c r="AW363361"/>
    </row>
    <row r="363362" spans="49:49" x14ac:dyDescent="0.3">
      <c r="AW363362"/>
    </row>
    <row r="363421" spans="49:49" x14ac:dyDescent="0.3">
      <c r="AW363421"/>
    </row>
    <row r="363422" spans="49:49" x14ac:dyDescent="0.3">
      <c r="AW363422"/>
    </row>
    <row r="363481" spans="49:49" x14ac:dyDescent="0.3">
      <c r="AW363481"/>
    </row>
    <row r="363482" spans="49:49" x14ac:dyDescent="0.3">
      <c r="AW363482"/>
    </row>
    <row r="363541" spans="49:49" x14ac:dyDescent="0.3">
      <c r="AW363541"/>
    </row>
    <row r="363542" spans="49:49" x14ac:dyDescent="0.3">
      <c r="AW363542"/>
    </row>
    <row r="363601" spans="49:49" x14ac:dyDescent="0.3">
      <c r="AW363601"/>
    </row>
    <row r="363602" spans="49:49" x14ac:dyDescent="0.3">
      <c r="AW363602"/>
    </row>
    <row r="363661" spans="49:49" x14ac:dyDescent="0.3">
      <c r="AW363661"/>
    </row>
    <row r="363662" spans="49:49" x14ac:dyDescent="0.3">
      <c r="AW363662"/>
    </row>
    <row r="363721" spans="49:49" x14ac:dyDescent="0.3">
      <c r="AW363721"/>
    </row>
    <row r="363722" spans="49:49" x14ac:dyDescent="0.3">
      <c r="AW363722"/>
    </row>
    <row r="363781" spans="49:49" x14ac:dyDescent="0.3">
      <c r="AW363781"/>
    </row>
    <row r="363782" spans="49:49" x14ac:dyDescent="0.3">
      <c r="AW363782"/>
    </row>
    <row r="363841" spans="49:49" x14ac:dyDescent="0.3">
      <c r="AW363841"/>
    </row>
    <row r="363842" spans="49:49" x14ac:dyDescent="0.3">
      <c r="AW363842"/>
    </row>
    <row r="363901" spans="49:49" x14ac:dyDescent="0.3">
      <c r="AW363901"/>
    </row>
    <row r="363902" spans="49:49" x14ac:dyDescent="0.3">
      <c r="AW363902"/>
    </row>
    <row r="363961" spans="49:49" x14ac:dyDescent="0.3">
      <c r="AW363961"/>
    </row>
    <row r="363962" spans="49:49" x14ac:dyDescent="0.3">
      <c r="AW363962"/>
    </row>
    <row r="364021" spans="49:49" x14ac:dyDescent="0.3">
      <c r="AW364021"/>
    </row>
    <row r="364022" spans="49:49" x14ac:dyDescent="0.3">
      <c r="AW364022"/>
    </row>
    <row r="364081" spans="49:49" x14ac:dyDescent="0.3">
      <c r="AW364081"/>
    </row>
    <row r="364082" spans="49:49" x14ac:dyDescent="0.3">
      <c r="AW364082"/>
    </row>
    <row r="364141" spans="49:49" x14ac:dyDescent="0.3">
      <c r="AW364141"/>
    </row>
    <row r="364142" spans="49:49" x14ac:dyDescent="0.3">
      <c r="AW364142"/>
    </row>
    <row r="364201" spans="49:49" x14ac:dyDescent="0.3">
      <c r="AW364201"/>
    </row>
    <row r="364202" spans="49:49" x14ac:dyDescent="0.3">
      <c r="AW364202"/>
    </row>
    <row r="364261" spans="49:49" x14ac:dyDescent="0.3">
      <c r="AW364261"/>
    </row>
    <row r="364262" spans="49:49" x14ac:dyDescent="0.3">
      <c r="AW364262"/>
    </row>
    <row r="364321" spans="49:49" x14ac:dyDescent="0.3">
      <c r="AW364321"/>
    </row>
    <row r="364322" spans="49:49" x14ac:dyDescent="0.3">
      <c r="AW364322"/>
    </row>
    <row r="364381" spans="49:49" x14ac:dyDescent="0.3">
      <c r="AW364381"/>
    </row>
    <row r="364382" spans="49:49" x14ac:dyDescent="0.3">
      <c r="AW364382"/>
    </row>
    <row r="364441" spans="49:49" x14ac:dyDescent="0.3">
      <c r="AW364441"/>
    </row>
    <row r="364442" spans="49:49" x14ac:dyDescent="0.3">
      <c r="AW364442"/>
    </row>
    <row r="364501" spans="49:49" x14ac:dyDescent="0.3">
      <c r="AW364501"/>
    </row>
    <row r="364502" spans="49:49" x14ac:dyDescent="0.3">
      <c r="AW364502"/>
    </row>
    <row r="364561" spans="49:49" x14ac:dyDescent="0.3">
      <c r="AW364561"/>
    </row>
    <row r="364562" spans="49:49" x14ac:dyDescent="0.3">
      <c r="AW364562"/>
    </row>
    <row r="364621" spans="49:49" x14ac:dyDescent="0.3">
      <c r="AW364621"/>
    </row>
    <row r="364622" spans="49:49" x14ac:dyDescent="0.3">
      <c r="AW364622"/>
    </row>
    <row r="364681" spans="49:49" x14ac:dyDescent="0.3">
      <c r="AW364681"/>
    </row>
    <row r="364682" spans="49:49" x14ac:dyDescent="0.3">
      <c r="AW364682"/>
    </row>
    <row r="364741" spans="49:49" x14ac:dyDescent="0.3">
      <c r="AW364741"/>
    </row>
    <row r="364742" spans="49:49" x14ac:dyDescent="0.3">
      <c r="AW364742"/>
    </row>
    <row r="364801" spans="49:49" x14ac:dyDescent="0.3">
      <c r="AW364801"/>
    </row>
    <row r="364802" spans="49:49" x14ac:dyDescent="0.3">
      <c r="AW364802"/>
    </row>
    <row r="364861" spans="49:49" x14ac:dyDescent="0.3">
      <c r="AW364861"/>
    </row>
    <row r="364862" spans="49:49" x14ac:dyDescent="0.3">
      <c r="AW364862"/>
    </row>
    <row r="364921" spans="49:49" x14ac:dyDescent="0.3">
      <c r="AW364921"/>
    </row>
    <row r="364922" spans="49:49" x14ac:dyDescent="0.3">
      <c r="AW364922"/>
    </row>
    <row r="364981" spans="49:49" x14ac:dyDescent="0.3">
      <c r="AW364981"/>
    </row>
    <row r="364982" spans="49:49" x14ac:dyDescent="0.3">
      <c r="AW364982"/>
    </row>
    <row r="365041" spans="49:49" x14ac:dyDescent="0.3">
      <c r="AW365041"/>
    </row>
    <row r="365042" spans="49:49" x14ac:dyDescent="0.3">
      <c r="AW365042"/>
    </row>
    <row r="365101" spans="49:49" x14ac:dyDescent="0.3">
      <c r="AW365101"/>
    </row>
    <row r="365102" spans="49:49" x14ac:dyDescent="0.3">
      <c r="AW365102"/>
    </row>
    <row r="365161" spans="49:49" x14ac:dyDescent="0.3">
      <c r="AW365161"/>
    </row>
    <row r="365162" spans="49:49" x14ac:dyDescent="0.3">
      <c r="AW365162"/>
    </row>
    <row r="365221" spans="49:49" x14ac:dyDescent="0.3">
      <c r="AW365221"/>
    </row>
    <row r="365222" spans="49:49" x14ac:dyDescent="0.3">
      <c r="AW365222"/>
    </row>
    <row r="365281" spans="49:49" x14ac:dyDescent="0.3">
      <c r="AW365281"/>
    </row>
    <row r="365282" spans="49:49" x14ac:dyDescent="0.3">
      <c r="AW365282"/>
    </row>
    <row r="365341" spans="49:49" x14ac:dyDescent="0.3">
      <c r="AW365341"/>
    </row>
    <row r="365342" spans="49:49" x14ac:dyDescent="0.3">
      <c r="AW365342"/>
    </row>
    <row r="365401" spans="49:49" x14ac:dyDescent="0.3">
      <c r="AW365401"/>
    </row>
    <row r="365402" spans="49:49" x14ac:dyDescent="0.3">
      <c r="AW365402"/>
    </row>
    <row r="365461" spans="49:49" x14ac:dyDescent="0.3">
      <c r="AW365461"/>
    </row>
    <row r="365462" spans="49:49" x14ac:dyDescent="0.3">
      <c r="AW365462"/>
    </row>
    <row r="365521" spans="49:49" x14ac:dyDescent="0.3">
      <c r="AW365521"/>
    </row>
    <row r="365522" spans="49:49" x14ac:dyDescent="0.3">
      <c r="AW365522"/>
    </row>
    <row r="365581" spans="49:49" x14ac:dyDescent="0.3">
      <c r="AW365581"/>
    </row>
    <row r="365582" spans="49:49" x14ac:dyDescent="0.3">
      <c r="AW365582"/>
    </row>
    <row r="365641" spans="49:49" x14ac:dyDescent="0.3">
      <c r="AW365641"/>
    </row>
    <row r="365642" spans="49:49" x14ac:dyDescent="0.3">
      <c r="AW365642"/>
    </row>
    <row r="365701" spans="49:49" x14ac:dyDescent="0.3">
      <c r="AW365701"/>
    </row>
    <row r="365702" spans="49:49" x14ac:dyDescent="0.3">
      <c r="AW365702"/>
    </row>
    <row r="365761" spans="49:49" x14ac:dyDescent="0.3">
      <c r="AW365761"/>
    </row>
    <row r="365762" spans="49:49" x14ac:dyDescent="0.3">
      <c r="AW365762"/>
    </row>
    <row r="365821" spans="49:49" x14ac:dyDescent="0.3">
      <c r="AW365821"/>
    </row>
    <row r="365822" spans="49:49" x14ac:dyDescent="0.3">
      <c r="AW365822"/>
    </row>
    <row r="365881" spans="49:49" x14ac:dyDescent="0.3">
      <c r="AW365881"/>
    </row>
    <row r="365882" spans="49:49" x14ac:dyDescent="0.3">
      <c r="AW365882"/>
    </row>
    <row r="365941" spans="49:49" x14ac:dyDescent="0.3">
      <c r="AW365941"/>
    </row>
    <row r="365942" spans="49:49" x14ac:dyDescent="0.3">
      <c r="AW365942"/>
    </row>
    <row r="366001" spans="49:49" x14ac:dyDescent="0.3">
      <c r="AW366001"/>
    </row>
    <row r="366002" spans="49:49" x14ac:dyDescent="0.3">
      <c r="AW366002"/>
    </row>
    <row r="366061" spans="49:49" x14ac:dyDescent="0.3">
      <c r="AW366061"/>
    </row>
    <row r="366062" spans="49:49" x14ac:dyDescent="0.3">
      <c r="AW366062"/>
    </row>
    <row r="366121" spans="49:49" x14ac:dyDescent="0.3">
      <c r="AW366121"/>
    </row>
    <row r="366122" spans="49:49" x14ac:dyDescent="0.3">
      <c r="AW366122"/>
    </row>
    <row r="366181" spans="49:49" x14ac:dyDescent="0.3">
      <c r="AW366181"/>
    </row>
    <row r="366182" spans="49:49" x14ac:dyDescent="0.3">
      <c r="AW366182"/>
    </row>
    <row r="366241" spans="49:49" x14ac:dyDescent="0.3">
      <c r="AW366241"/>
    </row>
    <row r="366242" spans="49:49" x14ac:dyDescent="0.3">
      <c r="AW366242"/>
    </row>
    <row r="366301" spans="49:49" x14ac:dyDescent="0.3">
      <c r="AW366301"/>
    </row>
    <row r="366302" spans="49:49" x14ac:dyDescent="0.3">
      <c r="AW366302"/>
    </row>
    <row r="366361" spans="49:49" x14ac:dyDescent="0.3">
      <c r="AW366361"/>
    </row>
    <row r="366362" spans="49:49" x14ac:dyDescent="0.3">
      <c r="AW366362"/>
    </row>
    <row r="366421" spans="49:49" x14ac:dyDescent="0.3">
      <c r="AW366421"/>
    </row>
    <row r="366422" spans="49:49" x14ac:dyDescent="0.3">
      <c r="AW366422"/>
    </row>
    <row r="366481" spans="49:49" x14ac:dyDescent="0.3">
      <c r="AW366481"/>
    </row>
    <row r="366482" spans="49:49" x14ac:dyDescent="0.3">
      <c r="AW366482"/>
    </row>
    <row r="366541" spans="49:49" x14ac:dyDescent="0.3">
      <c r="AW366541"/>
    </row>
    <row r="366542" spans="49:49" x14ac:dyDescent="0.3">
      <c r="AW366542"/>
    </row>
    <row r="366601" spans="49:49" x14ac:dyDescent="0.3">
      <c r="AW366601"/>
    </row>
    <row r="366602" spans="49:49" x14ac:dyDescent="0.3">
      <c r="AW366602"/>
    </row>
    <row r="366661" spans="49:49" x14ac:dyDescent="0.3">
      <c r="AW366661"/>
    </row>
    <row r="366662" spans="49:49" x14ac:dyDescent="0.3">
      <c r="AW366662"/>
    </row>
    <row r="366721" spans="49:49" x14ac:dyDescent="0.3">
      <c r="AW366721"/>
    </row>
    <row r="366722" spans="49:49" x14ac:dyDescent="0.3">
      <c r="AW366722"/>
    </row>
    <row r="366781" spans="49:49" x14ac:dyDescent="0.3">
      <c r="AW366781"/>
    </row>
    <row r="366782" spans="49:49" x14ac:dyDescent="0.3">
      <c r="AW366782"/>
    </row>
    <row r="366841" spans="49:49" x14ac:dyDescent="0.3">
      <c r="AW366841"/>
    </row>
    <row r="366842" spans="49:49" x14ac:dyDescent="0.3">
      <c r="AW366842"/>
    </row>
    <row r="366901" spans="49:49" x14ac:dyDescent="0.3">
      <c r="AW366901"/>
    </row>
    <row r="366902" spans="49:49" x14ac:dyDescent="0.3">
      <c r="AW366902"/>
    </row>
    <row r="366961" spans="49:49" x14ac:dyDescent="0.3">
      <c r="AW366961"/>
    </row>
    <row r="366962" spans="49:49" x14ac:dyDescent="0.3">
      <c r="AW366962"/>
    </row>
    <row r="367021" spans="49:49" x14ac:dyDescent="0.3">
      <c r="AW367021"/>
    </row>
    <row r="367022" spans="49:49" x14ac:dyDescent="0.3">
      <c r="AW367022"/>
    </row>
    <row r="367081" spans="49:49" x14ac:dyDescent="0.3">
      <c r="AW367081"/>
    </row>
    <row r="367082" spans="49:49" x14ac:dyDescent="0.3">
      <c r="AW367082"/>
    </row>
    <row r="367141" spans="49:49" x14ac:dyDescent="0.3">
      <c r="AW367141"/>
    </row>
    <row r="367142" spans="49:49" x14ac:dyDescent="0.3">
      <c r="AW367142"/>
    </row>
    <row r="367201" spans="49:49" x14ac:dyDescent="0.3">
      <c r="AW367201"/>
    </row>
    <row r="367202" spans="49:49" x14ac:dyDescent="0.3">
      <c r="AW367202"/>
    </row>
    <row r="367261" spans="49:49" x14ac:dyDescent="0.3">
      <c r="AW367261"/>
    </row>
    <row r="367262" spans="49:49" x14ac:dyDescent="0.3">
      <c r="AW367262"/>
    </row>
    <row r="367321" spans="49:49" x14ac:dyDescent="0.3">
      <c r="AW367321"/>
    </row>
    <row r="367322" spans="49:49" x14ac:dyDescent="0.3">
      <c r="AW367322"/>
    </row>
    <row r="367381" spans="49:49" x14ac:dyDescent="0.3">
      <c r="AW367381"/>
    </row>
    <row r="367382" spans="49:49" x14ac:dyDescent="0.3">
      <c r="AW367382"/>
    </row>
    <row r="367441" spans="49:49" x14ac:dyDescent="0.3">
      <c r="AW367441"/>
    </row>
    <row r="367442" spans="49:49" x14ac:dyDescent="0.3">
      <c r="AW367442"/>
    </row>
    <row r="367501" spans="49:49" x14ac:dyDescent="0.3">
      <c r="AW367501"/>
    </row>
    <row r="367502" spans="49:49" x14ac:dyDescent="0.3">
      <c r="AW367502"/>
    </row>
    <row r="367561" spans="49:49" x14ac:dyDescent="0.3">
      <c r="AW367561"/>
    </row>
    <row r="367562" spans="49:49" x14ac:dyDescent="0.3">
      <c r="AW367562"/>
    </row>
    <row r="367621" spans="49:49" x14ac:dyDescent="0.3">
      <c r="AW367621"/>
    </row>
    <row r="367622" spans="49:49" x14ac:dyDescent="0.3">
      <c r="AW367622"/>
    </row>
    <row r="367681" spans="49:49" x14ac:dyDescent="0.3">
      <c r="AW367681"/>
    </row>
    <row r="367682" spans="49:49" x14ac:dyDescent="0.3">
      <c r="AW367682"/>
    </row>
    <row r="367741" spans="49:49" x14ac:dyDescent="0.3">
      <c r="AW367741"/>
    </row>
    <row r="367742" spans="49:49" x14ac:dyDescent="0.3">
      <c r="AW367742"/>
    </row>
    <row r="367801" spans="49:49" x14ac:dyDescent="0.3">
      <c r="AW367801"/>
    </row>
    <row r="367802" spans="49:49" x14ac:dyDescent="0.3">
      <c r="AW367802"/>
    </row>
    <row r="367861" spans="49:49" x14ac:dyDescent="0.3">
      <c r="AW367861"/>
    </row>
    <row r="367862" spans="49:49" x14ac:dyDescent="0.3">
      <c r="AW367862"/>
    </row>
    <row r="367921" spans="49:49" x14ac:dyDescent="0.3">
      <c r="AW367921"/>
    </row>
    <row r="367922" spans="49:49" x14ac:dyDescent="0.3">
      <c r="AW367922"/>
    </row>
    <row r="367981" spans="49:49" x14ac:dyDescent="0.3">
      <c r="AW367981"/>
    </row>
    <row r="367982" spans="49:49" x14ac:dyDescent="0.3">
      <c r="AW367982"/>
    </row>
    <row r="368041" spans="49:49" x14ac:dyDescent="0.3">
      <c r="AW368041"/>
    </row>
    <row r="368042" spans="49:49" x14ac:dyDescent="0.3">
      <c r="AW368042"/>
    </row>
    <row r="368101" spans="49:49" x14ac:dyDescent="0.3">
      <c r="AW368101"/>
    </row>
    <row r="368102" spans="49:49" x14ac:dyDescent="0.3">
      <c r="AW368102"/>
    </row>
    <row r="368161" spans="49:49" x14ac:dyDescent="0.3">
      <c r="AW368161"/>
    </row>
    <row r="368162" spans="49:49" x14ac:dyDescent="0.3">
      <c r="AW368162"/>
    </row>
    <row r="368221" spans="49:49" x14ac:dyDescent="0.3">
      <c r="AW368221"/>
    </row>
    <row r="368222" spans="49:49" x14ac:dyDescent="0.3">
      <c r="AW368222"/>
    </row>
    <row r="368281" spans="49:49" x14ac:dyDescent="0.3">
      <c r="AW368281"/>
    </row>
    <row r="368282" spans="49:49" x14ac:dyDescent="0.3">
      <c r="AW368282"/>
    </row>
    <row r="368341" spans="49:49" x14ac:dyDescent="0.3">
      <c r="AW368341"/>
    </row>
    <row r="368342" spans="49:49" x14ac:dyDescent="0.3">
      <c r="AW368342"/>
    </row>
    <row r="368401" spans="49:49" x14ac:dyDescent="0.3">
      <c r="AW368401"/>
    </row>
    <row r="368402" spans="49:49" x14ac:dyDescent="0.3">
      <c r="AW368402"/>
    </row>
    <row r="368461" spans="49:49" x14ac:dyDescent="0.3">
      <c r="AW368461"/>
    </row>
    <row r="368462" spans="49:49" x14ac:dyDescent="0.3">
      <c r="AW368462"/>
    </row>
    <row r="368521" spans="49:49" x14ac:dyDescent="0.3">
      <c r="AW368521"/>
    </row>
    <row r="368522" spans="49:49" x14ac:dyDescent="0.3">
      <c r="AW368522"/>
    </row>
    <row r="368581" spans="49:49" x14ac:dyDescent="0.3">
      <c r="AW368581"/>
    </row>
    <row r="368582" spans="49:49" x14ac:dyDescent="0.3">
      <c r="AW368582"/>
    </row>
    <row r="368641" spans="49:49" x14ac:dyDescent="0.3">
      <c r="AW368641"/>
    </row>
    <row r="368642" spans="49:49" x14ac:dyDescent="0.3">
      <c r="AW368642"/>
    </row>
    <row r="368701" spans="49:49" x14ac:dyDescent="0.3">
      <c r="AW368701"/>
    </row>
    <row r="368702" spans="49:49" x14ac:dyDescent="0.3">
      <c r="AW368702"/>
    </row>
    <row r="368761" spans="49:49" x14ac:dyDescent="0.3">
      <c r="AW368761"/>
    </row>
    <row r="368762" spans="49:49" x14ac:dyDescent="0.3">
      <c r="AW368762"/>
    </row>
    <row r="368821" spans="49:49" x14ac:dyDescent="0.3">
      <c r="AW368821"/>
    </row>
    <row r="368822" spans="49:49" x14ac:dyDescent="0.3">
      <c r="AW368822"/>
    </row>
    <row r="368881" spans="49:49" x14ac:dyDescent="0.3">
      <c r="AW368881"/>
    </row>
    <row r="368882" spans="49:49" x14ac:dyDescent="0.3">
      <c r="AW368882"/>
    </row>
    <row r="368941" spans="49:49" x14ac:dyDescent="0.3">
      <c r="AW368941"/>
    </row>
    <row r="368942" spans="49:49" x14ac:dyDescent="0.3">
      <c r="AW368942"/>
    </row>
    <row r="369001" spans="49:49" x14ac:dyDescent="0.3">
      <c r="AW369001"/>
    </row>
    <row r="369002" spans="49:49" x14ac:dyDescent="0.3">
      <c r="AW369002"/>
    </row>
    <row r="369061" spans="49:49" x14ac:dyDescent="0.3">
      <c r="AW369061"/>
    </row>
    <row r="369062" spans="49:49" x14ac:dyDescent="0.3">
      <c r="AW369062"/>
    </row>
    <row r="369121" spans="49:49" x14ac:dyDescent="0.3">
      <c r="AW369121"/>
    </row>
    <row r="369122" spans="49:49" x14ac:dyDescent="0.3">
      <c r="AW369122"/>
    </row>
    <row r="369181" spans="49:49" x14ac:dyDescent="0.3">
      <c r="AW369181"/>
    </row>
    <row r="369182" spans="49:49" x14ac:dyDescent="0.3">
      <c r="AW369182"/>
    </row>
    <row r="369241" spans="49:49" x14ac:dyDescent="0.3">
      <c r="AW369241"/>
    </row>
    <row r="369242" spans="49:49" x14ac:dyDescent="0.3">
      <c r="AW369242"/>
    </row>
    <row r="369301" spans="49:49" x14ac:dyDescent="0.3">
      <c r="AW369301"/>
    </row>
    <row r="369302" spans="49:49" x14ac:dyDescent="0.3">
      <c r="AW369302"/>
    </row>
    <row r="369361" spans="49:49" x14ac:dyDescent="0.3">
      <c r="AW369361"/>
    </row>
    <row r="369362" spans="49:49" x14ac:dyDescent="0.3">
      <c r="AW369362"/>
    </row>
    <row r="369421" spans="49:49" x14ac:dyDescent="0.3">
      <c r="AW369421"/>
    </row>
    <row r="369422" spans="49:49" x14ac:dyDescent="0.3">
      <c r="AW369422"/>
    </row>
    <row r="369481" spans="49:49" x14ac:dyDescent="0.3">
      <c r="AW369481"/>
    </row>
    <row r="369482" spans="49:49" x14ac:dyDescent="0.3">
      <c r="AW369482"/>
    </row>
    <row r="369541" spans="49:49" x14ac:dyDescent="0.3">
      <c r="AW369541"/>
    </row>
    <row r="369542" spans="49:49" x14ac:dyDescent="0.3">
      <c r="AW369542"/>
    </row>
    <row r="369601" spans="49:49" x14ac:dyDescent="0.3">
      <c r="AW369601"/>
    </row>
    <row r="369602" spans="49:49" x14ac:dyDescent="0.3">
      <c r="AW369602"/>
    </row>
    <row r="369661" spans="49:49" x14ac:dyDescent="0.3">
      <c r="AW369661"/>
    </row>
    <row r="369662" spans="49:49" x14ac:dyDescent="0.3">
      <c r="AW369662"/>
    </row>
    <row r="369721" spans="49:49" x14ac:dyDescent="0.3">
      <c r="AW369721"/>
    </row>
    <row r="369722" spans="49:49" x14ac:dyDescent="0.3">
      <c r="AW369722"/>
    </row>
    <row r="369781" spans="49:49" x14ac:dyDescent="0.3">
      <c r="AW369781"/>
    </row>
    <row r="369782" spans="49:49" x14ac:dyDescent="0.3">
      <c r="AW369782"/>
    </row>
    <row r="369841" spans="49:49" x14ac:dyDescent="0.3">
      <c r="AW369841"/>
    </row>
    <row r="369842" spans="49:49" x14ac:dyDescent="0.3">
      <c r="AW369842"/>
    </row>
    <row r="369901" spans="49:49" x14ac:dyDescent="0.3">
      <c r="AW369901"/>
    </row>
    <row r="369902" spans="49:49" x14ac:dyDescent="0.3">
      <c r="AW369902"/>
    </row>
    <row r="369961" spans="49:49" x14ac:dyDescent="0.3">
      <c r="AW369961"/>
    </row>
    <row r="369962" spans="49:49" x14ac:dyDescent="0.3">
      <c r="AW369962"/>
    </row>
    <row r="370021" spans="49:49" x14ac:dyDescent="0.3">
      <c r="AW370021"/>
    </row>
    <row r="370022" spans="49:49" x14ac:dyDescent="0.3">
      <c r="AW370022"/>
    </row>
    <row r="370081" spans="49:49" x14ac:dyDescent="0.3">
      <c r="AW370081"/>
    </row>
    <row r="370082" spans="49:49" x14ac:dyDescent="0.3">
      <c r="AW370082"/>
    </row>
    <row r="370141" spans="49:49" x14ac:dyDescent="0.3">
      <c r="AW370141"/>
    </row>
    <row r="370142" spans="49:49" x14ac:dyDescent="0.3">
      <c r="AW370142"/>
    </row>
    <row r="370201" spans="49:49" x14ac:dyDescent="0.3">
      <c r="AW370201"/>
    </row>
    <row r="370202" spans="49:49" x14ac:dyDescent="0.3">
      <c r="AW370202"/>
    </row>
    <row r="370261" spans="49:49" x14ac:dyDescent="0.3">
      <c r="AW370261"/>
    </row>
    <row r="370262" spans="49:49" x14ac:dyDescent="0.3">
      <c r="AW370262"/>
    </row>
    <row r="370321" spans="49:49" x14ac:dyDescent="0.3">
      <c r="AW370321"/>
    </row>
    <row r="370322" spans="49:49" x14ac:dyDescent="0.3">
      <c r="AW370322"/>
    </row>
    <row r="370381" spans="49:49" x14ac:dyDescent="0.3">
      <c r="AW370381"/>
    </row>
    <row r="370382" spans="49:49" x14ac:dyDescent="0.3">
      <c r="AW370382"/>
    </row>
    <row r="370441" spans="49:49" x14ac:dyDescent="0.3">
      <c r="AW370441"/>
    </row>
    <row r="370442" spans="49:49" x14ac:dyDescent="0.3">
      <c r="AW370442"/>
    </row>
    <row r="370501" spans="49:49" x14ac:dyDescent="0.3">
      <c r="AW370501"/>
    </row>
    <row r="370502" spans="49:49" x14ac:dyDescent="0.3">
      <c r="AW370502"/>
    </row>
    <row r="370561" spans="49:49" x14ac:dyDescent="0.3">
      <c r="AW370561"/>
    </row>
    <row r="370562" spans="49:49" x14ac:dyDescent="0.3">
      <c r="AW370562"/>
    </row>
    <row r="370621" spans="49:49" x14ac:dyDescent="0.3">
      <c r="AW370621"/>
    </row>
    <row r="370622" spans="49:49" x14ac:dyDescent="0.3">
      <c r="AW370622"/>
    </row>
    <row r="370681" spans="49:49" x14ac:dyDescent="0.3">
      <c r="AW370681"/>
    </row>
    <row r="370682" spans="49:49" x14ac:dyDescent="0.3">
      <c r="AW370682"/>
    </row>
    <row r="370741" spans="49:49" x14ac:dyDescent="0.3">
      <c r="AW370741"/>
    </row>
    <row r="370742" spans="49:49" x14ac:dyDescent="0.3">
      <c r="AW370742"/>
    </row>
    <row r="370801" spans="49:49" x14ac:dyDescent="0.3">
      <c r="AW370801"/>
    </row>
    <row r="370802" spans="49:49" x14ac:dyDescent="0.3">
      <c r="AW370802"/>
    </row>
    <row r="370861" spans="49:49" x14ac:dyDescent="0.3">
      <c r="AW370861"/>
    </row>
    <row r="370862" spans="49:49" x14ac:dyDescent="0.3">
      <c r="AW370862"/>
    </row>
    <row r="370921" spans="49:49" x14ac:dyDescent="0.3">
      <c r="AW370921"/>
    </row>
    <row r="370922" spans="49:49" x14ac:dyDescent="0.3">
      <c r="AW370922"/>
    </row>
    <row r="370981" spans="49:49" x14ac:dyDescent="0.3">
      <c r="AW370981"/>
    </row>
    <row r="370982" spans="49:49" x14ac:dyDescent="0.3">
      <c r="AW370982"/>
    </row>
    <row r="371041" spans="49:49" x14ac:dyDescent="0.3">
      <c r="AW371041"/>
    </row>
    <row r="371042" spans="49:49" x14ac:dyDescent="0.3">
      <c r="AW371042"/>
    </row>
    <row r="371101" spans="49:49" x14ac:dyDescent="0.3">
      <c r="AW371101"/>
    </row>
    <row r="371102" spans="49:49" x14ac:dyDescent="0.3">
      <c r="AW371102"/>
    </row>
    <row r="371161" spans="49:49" x14ac:dyDescent="0.3">
      <c r="AW371161"/>
    </row>
    <row r="371162" spans="49:49" x14ac:dyDescent="0.3">
      <c r="AW371162"/>
    </row>
    <row r="371221" spans="49:49" x14ac:dyDescent="0.3">
      <c r="AW371221"/>
    </row>
    <row r="371222" spans="49:49" x14ac:dyDescent="0.3">
      <c r="AW371222"/>
    </row>
    <row r="371281" spans="49:49" x14ac:dyDescent="0.3">
      <c r="AW371281"/>
    </row>
    <row r="371282" spans="49:49" x14ac:dyDescent="0.3">
      <c r="AW371282"/>
    </row>
    <row r="371341" spans="49:49" x14ac:dyDescent="0.3">
      <c r="AW371341"/>
    </row>
    <row r="371342" spans="49:49" x14ac:dyDescent="0.3">
      <c r="AW371342"/>
    </row>
    <row r="371401" spans="49:49" x14ac:dyDescent="0.3">
      <c r="AW371401"/>
    </row>
    <row r="371402" spans="49:49" x14ac:dyDescent="0.3">
      <c r="AW371402"/>
    </row>
    <row r="371461" spans="49:49" x14ac:dyDescent="0.3">
      <c r="AW371461"/>
    </row>
    <row r="371462" spans="49:49" x14ac:dyDescent="0.3">
      <c r="AW371462"/>
    </row>
    <row r="371521" spans="49:49" x14ac:dyDescent="0.3">
      <c r="AW371521"/>
    </row>
    <row r="371522" spans="49:49" x14ac:dyDescent="0.3">
      <c r="AW371522"/>
    </row>
    <row r="371581" spans="49:49" x14ac:dyDescent="0.3">
      <c r="AW371581"/>
    </row>
    <row r="371582" spans="49:49" x14ac:dyDescent="0.3">
      <c r="AW371582"/>
    </row>
    <row r="371641" spans="49:49" x14ac:dyDescent="0.3">
      <c r="AW371641"/>
    </row>
    <row r="371642" spans="49:49" x14ac:dyDescent="0.3">
      <c r="AW371642"/>
    </row>
    <row r="371701" spans="49:49" x14ac:dyDescent="0.3">
      <c r="AW371701"/>
    </row>
    <row r="371702" spans="49:49" x14ac:dyDescent="0.3">
      <c r="AW371702"/>
    </row>
    <row r="371761" spans="49:49" x14ac:dyDescent="0.3">
      <c r="AW371761"/>
    </row>
    <row r="371762" spans="49:49" x14ac:dyDescent="0.3">
      <c r="AW371762"/>
    </row>
    <row r="371821" spans="49:49" x14ac:dyDescent="0.3">
      <c r="AW371821"/>
    </row>
    <row r="371822" spans="49:49" x14ac:dyDescent="0.3">
      <c r="AW371822"/>
    </row>
    <row r="371881" spans="49:49" x14ac:dyDescent="0.3">
      <c r="AW371881"/>
    </row>
    <row r="371882" spans="49:49" x14ac:dyDescent="0.3">
      <c r="AW371882"/>
    </row>
    <row r="371941" spans="49:49" x14ac:dyDescent="0.3">
      <c r="AW371941"/>
    </row>
    <row r="371942" spans="49:49" x14ac:dyDescent="0.3">
      <c r="AW371942"/>
    </row>
    <row r="372001" spans="49:49" x14ac:dyDescent="0.3">
      <c r="AW372001"/>
    </row>
    <row r="372002" spans="49:49" x14ac:dyDescent="0.3">
      <c r="AW372002"/>
    </row>
    <row r="372061" spans="49:49" x14ac:dyDescent="0.3">
      <c r="AW372061"/>
    </row>
    <row r="372062" spans="49:49" x14ac:dyDescent="0.3">
      <c r="AW372062"/>
    </row>
    <row r="372121" spans="49:49" x14ac:dyDescent="0.3">
      <c r="AW372121"/>
    </row>
    <row r="372122" spans="49:49" x14ac:dyDescent="0.3">
      <c r="AW372122"/>
    </row>
    <row r="372181" spans="49:49" x14ac:dyDescent="0.3">
      <c r="AW372181"/>
    </row>
    <row r="372182" spans="49:49" x14ac:dyDescent="0.3">
      <c r="AW372182"/>
    </row>
    <row r="372241" spans="49:49" x14ac:dyDescent="0.3">
      <c r="AW372241"/>
    </row>
    <row r="372242" spans="49:49" x14ac:dyDescent="0.3">
      <c r="AW372242"/>
    </row>
    <row r="372301" spans="49:49" x14ac:dyDescent="0.3">
      <c r="AW372301"/>
    </row>
    <row r="372302" spans="49:49" x14ac:dyDescent="0.3">
      <c r="AW372302"/>
    </row>
    <row r="372361" spans="49:49" x14ac:dyDescent="0.3">
      <c r="AW372361"/>
    </row>
    <row r="372362" spans="49:49" x14ac:dyDescent="0.3">
      <c r="AW372362"/>
    </row>
    <row r="372421" spans="49:49" x14ac:dyDescent="0.3">
      <c r="AW372421"/>
    </row>
    <row r="372422" spans="49:49" x14ac:dyDescent="0.3">
      <c r="AW372422"/>
    </row>
    <row r="372481" spans="49:49" x14ac:dyDescent="0.3">
      <c r="AW372481"/>
    </row>
    <row r="372482" spans="49:49" x14ac:dyDescent="0.3">
      <c r="AW372482"/>
    </row>
    <row r="372541" spans="49:49" x14ac:dyDescent="0.3">
      <c r="AW372541"/>
    </row>
    <row r="372542" spans="49:49" x14ac:dyDescent="0.3">
      <c r="AW372542"/>
    </row>
    <row r="372601" spans="49:49" x14ac:dyDescent="0.3">
      <c r="AW372601"/>
    </row>
    <row r="372602" spans="49:49" x14ac:dyDescent="0.3">
      <c r="AW372602"/>
    </row>
    <row r="372661" spans="49:49" x14ac:dyDescent="0.3">
      <c r="AW372661"/>
    </row>
    <row r="372662" spans="49:49" x14ac:dyDescent="0.3">
      <c r="AW372662"/>
    </row>
    <row r="372721" spans="49:49" x14ac:dyDescent="0.3">
      <c r="AW372721"/>
    </row>
    <row r="372722" spans="49:49" x14ac:dyDescent="0.3">
      <c r="AW372722"/>
    </row>
    <row r="372781" spans="49:49" x14ac:dyDescent="0.3">
      <c r="AW372781"/>
    </row>
    <row r="372782" spans="49:49" x14ac:dyDescent="0.3">
      <c r="AW372782"/>
    </row>
    <row r="372841" spans="49:49" x14ac:dyDescent="0.3">
      <c r="AW372841"/>
    </row>
    <row r="372842" spans="49:49" x14ac:dyDescent="0.3">
      <c r="AW372842"/>
    </row>
    <row r="372901" spans="49:49" x14ac:dyDescent="0.3">
      <c r="AW372901"/>
    </row>
    <row r="372902" spans="49:49" x14ac:dyDescent="0.3">
      <c r="AW372902"/>
    </row>
    <row r="372961" spans="49:49" x14ac:dyDescent="0.3">
      <c r="AW372961"/>
    </row>
    <row r="372962" spans="49:49" x14ac:dyDescent="0.3">
      <c r="AW372962"/>
    </row>
    <row r="373021" spans="49:49" x14ac:dyDescent="0.3">
      <c r="AW373021"/>
    </row>
    <row r="373022" spans="49:49" x14ac:dyDescent="0.3">
      <c r="AW373022"/>
    </row>
    <row r="373081" spans="49:49" x14ac:dyDescent="0.3">
      <c r="AW373081"/>
    </row>
    <row r="373082" spans="49:49" x14ac:dyDescent="0.3">
      <c r="AW373082"/>
    </row>
    <row r="373141" spans="49:49" x14ac:dyDescent="0.3">
      <c r="AW373141"/>
    </row>
    <row r="373142" spans="49:49" x14ac:dyDescent="0.3">
      <c r="AW373142"/>
    </row>
    <row r="373201" spans="49:49" x14ac:dyDescent="0.3">
      <c r="AW373201"/>
    </row>
    <row r="373202" spans="49:49" x14ac:dyDescent="0.3">
      <c r="AW373202"/>
    </row>
    <row r="373261" spans="49:49" x14ac:dyDescent="0.3">
      <c r="AW373261"/>
    </row>
    <row r="373262" spans="49:49" x14ac:dyDescent="0.3">
      <c r="AW373262"/>
    </row>
    <row r="373321" spans="49:49" x14ac:dyDescent="0.3">
      <c r="AW373321"/>
    </row>
    <row r="373322" spans="49:49" x14ac:dyDescent="0.3">
      <c r="AW373322"/>
    </row>
    <row r="373381" spans="49:49" x14ac:dyDescent="0.3">
      <c r="AW373381"/>
    </row>
    <row r="373382" spans="49:49" x14ac:dyDescent="0.3">
      <c r="AW373382"/>
    </row>
    <row r="373441" spans="49:49" x14ac:dyDescent="0.3">
      <c r="AW373441"/>
    </row>
    <row r="373442" spans="49:49" x14ac:dyDescent="0.3">
      <c r="AW373442"/>
    </row>
    <row r="373501" spans="49:49" x14ac:dyDescent="0.3">
      <c r="AW373501"/>
    </row>
    <row r="373502" spans="49:49" x14ac:dyDescent="0.3">
      <c r="AW373502"/>
    </row>
    <row r="373561" spans="49:49" x14ac:dyDescent="0.3">
      <c r="AW373561"/>
    </row>
    <row r="373562" spans="49:49" x14ac:dyDescent="0.3">
      <c r="AW373562"/>
    </row>
    <row r="373621" spans="49:49" x14ac:dyDescent="0.3">
      <c r="AW373621"/>
    </row>
    <row r="373622" spans="49:49" x14ac:dyDescent="0.3">
      <c r="AW373622"/>
    </row>
    <row r="373681" spans="49:49" x14ac:dyDescent="0.3">
      <c r="AW373681"/>
    </row>
    <row r="373682" spans="49:49" x14ac:dyDescent="0.3">
      <c r="AW373682"/>
    </row>
    <row r="373741" spans="49:49" x14ac:dyDescent="0.3">
      <c r="AW373741"/>
    </row>
    <row r="373742" spans="49:49" x14ac:dyDescent="0.3">
      <c r="AW373742"/>
    </row>
    <row r="373801" spans="49:49" x14ac:dyDescent="0.3">
      <c r="AW373801"/>
    </row>
    <row r="373802" spans="49:49" x14ac:dyDescent="0.3">
      <c r="AW373802"/>
    </row>
    <row r="373861" spans="49:49" x14ac:dyDescent="0.3">
      <c r="AW373861"/>
    </row>
    <row r="373862" spans="49:49" x14ac:dyDescent="0.3">
      <c r="AW373862"/>
    </row>
    <row r="373921" spans="49:49" x14ac:dyDescent="0.3">
      <c r="AW373921"/>
    </row>
    <row r="373922" spans="49:49" x14ac:dyDescent="0.3">
      <c r="AW373922"/>
    </row>
    <row r="373981" spans="49:49" x14ac:dyDescent="0.3">
      <c r="AW373981"/>
    </row>
    <row r="373982" spans="49:49" x14ac:dyDescent="0.3">
      <c r="AW373982"/>
    </row>
    <row r="374041" spans="49:49" x14ac:dyDescent="0.3">
      <c r="AW374041"/>
    </row>
    <row r="374042" spans="49:49" x14ac:dyDescent="0.3">
      <c r="AW374042"/>
    </row>
    <row r="374101" spans="49:49" x14ac:dyDescent="0.3">
      <c r="AW374101"/>
    </row>
    <row r="374102" spans="49:49" x14ac:dyDescent="0.3">
      <c r="AW374102"/>
    </row>
    <row r="374161" spans="49:49" x14ac:dyDescent="0.3">
      <c r="AW374161"/>
    </row>
    <row r="374162" spans="49:49" x14ac:dyDescent="0.3">
      <c r="AW374162"/>
    </row>
    <row r="374221" spans="49:49" x14ac:dyDescent="0.3">
      <c r="AW374221"/>
    </row>
    <row r="374222" spans="49:49" x14ac:dyDescent="0.3">
      <c r="AW374222"/>
    </row>
    <row r="374281" spans="49:49" x14ac:dyDescent="0.3">
      <c r="AW374281"/>
    </row>
    <row r="374282" spans="49:49" x14ac:dyDescent="0.3">
      <c r="AW374282"/>
    </row>
    <row r="374341" spans="49:49" x14ac:dyDescent="0.3">
      <c r="AW374341"/>
    </row>
    <row r="374342" spans="49:49" x14ac:dyDescent="0.3">
      <c r="AW374342"/>
    </row>
    <row r="374401" spans="49:49" x14ac:dyDescent="0.3">
      <c r="AW374401"/>
    </row>
    <row r="374402" spans="49:49" x14ac:dyDescent="0.3">
      <c r="AW374402"/>
    </row>
    <row r="374461" spans="49:49" x14ac:dyDescent="0.3">
      <c r="AW374461"/>
    </row>
    <row r="374462" spans="49:49" x14ac:dyDescent="0.3">
      <c r="AW374462"/>
    </row>
    <row r="374521" spans="49:49" x14ac:dyDescent="0.3">
      <c r="AW374521"/>
    </row>
    <row r="374522" spans="49:49" x14ac:dyDescent="0.3">
      <c r="AW374522"/>
    </row>
    <row r="374581" spans="49:49" x14ac:dyDescent="0.3">
      <c r="AW374581"/>
    </row>
    <row r="374582" spans="49:49" x14ac:dyDescent="0.3">
      <c r="AW374582"/>
    </row>
    <row r="374641" spans="49:49" x14ac:dyDescent="0.3">
      <c r="AW374641"/>
    </row>
    <row r="374642" spans="49:49" x14ac:dyDescent="0.3">
      <c r="AW374642"/>
    </row>
    <row r="374701" spans="49:49" x14ac:dyDescent="0.3">
      <c r="AW374701"/>
    </row>
    <row r="374702" spans="49:49" x14ac:dyDescent="0.3">
      <c r="AW374702"/>
    </row>
    <row r="374761" spans="49:49" x14ac:dyDescent="0.3">
      <c r="AW374761"/>
    </row>
    <row r="374762" spans="49:49" x14ac:dyDescent="0.3">
      <c r="AW374762"/>
    </row>
    <row r="374821" spans="49:49" x14ac:dyDescent="0.3">
      <c r="AW374821"/>
    </row>
    <row r="374822" spans="49:49" x14ac:dyDescent="0.3">
      <c r="AW374822"/>
    </row>
    <row r="374881" spans="49:49" x14ac:dyDescent="0.3">
      <c r="AW374881"/>
    </row>
    <row r="374882" spans="49:49" x14ac:dyDescent="0.3">
      <c r="AW374882"/>
    </row>
    <row r="374941" spans="49:49" x14ac:dyDescent="0.3">
      <c r="AW374941"/>
    </row>
    <row r="374942" spans="49:49" x14ac:dyDescent="0.3">
      <c r="AW374942"/>
    </row>
    <row r="375001" spans="49:49" x14ac:dyDescent="0.3">
      <c r="AW375001"/>
    </row>
    <row r="375002" spans="49:49" x14ac:dyDescent="0.3">
      <c r="AW375002"/>
    </row>
    <row r="375061" spans="49:49" x14ac:dyDescent="0.3">
      <c r="AW375061"/>
    </row>
    <row r="375062" spans="49:49" x14ac:dyDescent="0.3">
      <c r="AW375062"/>
    </row>
    <row r="375121" spans="49:49" x14ac:dyDescent="0.3">
      <c r="AW375121"/>
    </row>
    <row r="375122" spans="49:49" x14ac:dyDescent="0.3">
      <c r="AW375122"/>
    </row>
    <row r="375181" spans="49:49" x14ac:dyDescent="0.3">
      <c r="AW375181"/>
    </row>
    <row r="375182" spans="49:49" x14ac:dyDescent="0.3">
      <c r="AW375182"/>
    </row>
    <row r="375241" spans="49:49" x14ac:dyDescent="0.3">
      <c r="AW375241"/>
    </row>
    <row r="375242" spans="49:49" x14ac:dyDescent="0.3">
      <c r="AW375242"/>
    </row>
    <row r="375301" spans="49:49" x14ac:dyDescent="0.3">
      <c r="AW375301"/>
    </row>
    <row r="375302" spans="49:49" x14ac:dyDescent="0.3">
      <c r="AW375302"/>
    </row>
    <row r="375361" spans="49:49" x14ac:dyDescent="0.3">
      <c r="AW375361"/>
    </row>
    <row r="375362" spans="49:49" x14ac:dyDescent="0.3">
      <c r="AW375362"/>
    </row>
    <row r="375421" spans="49:49" x14ac:dyDescent="0.3">
      <c r="AW375421"/>
    </row>
    <row r="375422" spans="49:49" x14ac:dyDescent="0.3">
      <c r="AW375422"/>
    </row>
    <row r="375481" spans="49:49" x14ac:dyDescent="0.3">
      <c r="AW375481"/>
    </row>
    <row r="375482" spans="49:49" x14ac:dyDescent="0.3">
      <c r="AW375482"/>
    </row>
    <row r="375541" spans="49:49" x14ac:dyDescent="0.3">
      <c r="AW375541"/>
    </row>
    <row r="375542" spans="49:49" x14ac:dyDescent="0.3">
      <c r="AW375542"/>
    </row>
    <row r="375601" spans="49:49" x14ac:dyDescent="0.3">
      <c r="AW375601"/>
    </row>
    <row r="375602" spans="49:49" x14ac:dyDescent="0.3">
      <c r="AW375602"/>
    </row>
    <row r="375661" spans="49:49" x14ac:dyDescent="0.3">
      <c r="AW375661"/>
    </row>
    <row r="375662" spans="49:49" x14ac:dyDescent="0.3">
      <c r="AW375662"/>
    </row>
    <row r="375721" spans="49:49" x14ac:dyDescent="0.3">
      <c r="AW375721"/>
    </row>
    <row r="375722" spans="49:49" x14ac:dyDescent="0.3">
      <c r="AW375722"/>
    </row>
    <row r="375781" spans="49:49" x14ac:dyDescent="0.3">
      <c r="AW375781"/>
    </row>
    <row r="375782" spans="49:49" x14ac:dyDescent="0.3">
      <c r="AW375782"/>
    </row>
    <row r="375841" spans="49:49" x14ac:dyDescent="0.3">
      <c r="AW375841"/>
    </row>
    <row r="375842" spans="49:49" x14ac:dyDescent="0.3">
      <c r="AW375842"/>
    </row>
    <row r="375901" spans="49:49" x14ac:dyDescent="0.3">
      <c r="AW375901"/>
    </row>
    <row r="375902" spans="49:49" x14ac:dyDescent="0.3">
      <c r="AW375902"/>
    </row>
    <row r="375961" spans="49:49" x14ac:dyDescent="0.3">
      <c r="AW375961"/>
    </row>
    <row r="375962" spans="49:49" x14ac:dyDescent="0.3">
      <c r="AW375962"/>
    </row>
    <row r="376021" spans="49:49" x14ac:dyDescent="0.3">
      <c r="AW376021"/>
    </row>
    <row r="376022" spans="49:49" x14ac:dyDescent="0.3">
      <c r="AW376022"/>
    </row>
    <row r="376081" spans="49:49" x14ac:dyDescent="0.3">
      <c r="AW376081"/>
    </row>
    <row r="376082" spans="49:49" x14ac:dyDescent="0.3">
      <c r="AW376082"/>
    </row>
    <row r="376141" spans="49:49" x14ac:dyDescent="0.3">
      <c r="AW376141"/>
    </row>
    <row r="376142" spans="49:49" x14ac:dyDescent="0.3">
      <c r="AW376142"/>
    </row>
    <row r="376201" spans="49:49" x14ac:dyDescent="0.3">
      <c r="AW376201"/>
    </row>
    <row r="376202" spans="49:49" x14ac:dyDescent="0.3">
      <c r="AW376202"/>
    </row>
    <row r="376261" spans="49:49" x14ac:dyDescent="0.3">
      <c r="AW376261"/>
    </row>
    <row r="376262" spans="49:49" x14ac:dyDescent="0.3">
      <c r="AW376262"/>
    </row>
    <row r="376321" spans="49:49" x14ac:dyDescent="0.3">
      <c r="AW376321"/>
    </row>
    <row r="376322" spans="49:49" x14ac:dyDescent="0.3">
      <c r="AW376322"/>
    </row>
    <row r="376381" spans="49:49" x14ac:dyDescent="0.3">
      <c r="AW376381"/>
    </row>
    <row r="376382" spans="49:49" x14ac:dyDescent="0.3">
      <c r="AW376382"/>
    </row>
    <row r="376441" spans="49:49" x14ac:dyDescent="0.3">
      <c r="AW376441"/>
    </row>
    <row r="376442" spans="49:49" x14ac:dyDescent="0.3">
      <c r="AW376442"/>
    </row>
    <row r="376501" spans="49:49" x14ac:dyDescent="0.3">
      <c r="AW376501"/>
    </row>
    <row r="376502" spans="49:49" x14ac:dyDescent="0.3">
      <c r="AW376502"/>
    </row>
    <row r="376561" spans="49:49" x14ac:dyDescent="0.3">
      <c r="AW376561"/>
    </row>
    <row r="376562" spans="49:49" x14ac:dyDescent="0.3">
      <c r="AW376562"/>
    </row>
    <row r="376621" spans="49:49" x14ac:dyDescent="0.3">
      <c r="AW376621"/>
    </row>
    <row r="376622" spans="49:49" x14ac:dyDescent="0.3">
      <c r="AW376622"/>
    </row>
    <row r="376681" spans="49:49" x14ac:dyDescent="0.3">
      <c r="AW376681"/>
    </row>
    <row r="376682" spans="49:49" x14ac:dyDescent="0.3">
      <c r="AW376682"/>
    </row>
    <row r="376741" spans="49:49" x14ac:dyDescent="0.3">
      <c r="AW376741"/>
    </row>
    <row r="376742" spans="49:49" x14ac:dyDescent="0.3">
      <c r="AW376742"/>
    </row>
    <row r="376801" spans="49:49" x14ac:dyDescent="0.3">
      <c r="AW376801"/>
    </row>
    <row r="376802" spans="49:49" x14ac:dyDescent="0.3">
      <c r="AW376802"/>
    </row>
    <row r="376861" spans="49:49" x14ac:dyDescent="0.3">
      <c r="AW376861"/>
    </row>
    <row r="376862" spans="49:49" x14ac:dyDescent="0.3">
      <c r="AW376862"/>
    </row>
    <row r="376921" spans="49:49" x14ac:dyDescent="0.3">
      <c r="AW376921"/>
    </row>
    <row r="376922" spans="49:49" x14ac:dyDescent="0.3">
      <c r="AW376922"/>
    </row>
    <row r="376981" spans="49:49" x14ac:dyDescent="0.3">
      <c r="AW376981"/>
    </row>
    <row r="376982" spans="49:49" x14ac:dyDescent="0.3">
      <c r="AW376982"/>
    </row>
    <row r="377041" spans="49:49" x14ac:dyDescent="0.3">
      <c r="AW377041"/>
    </row>
    <row r="377042" spans="49:49" x14ac:dyDescent="0.3">
      <c r="AW377042"/>
    </row>
    <row r="377101" spans="49:49" x14ac:dyDescent="0.3">
      <c r="AW377101"/>
    </row>
    <row r="377102" spans="49:49" x14ac:dyDescent="0.3">
      <c r="AW377102"/>
    </row>
    <row r="377161" spans="49:49" x14ac:dyDescent="0.3">
      <c r="AW377161"/>
    </row>
    <row r="377162" spans="49:49" x14ac:dyDescent="0.3">
      <c r="AW377162"/>
    </row>
    <row r="377221" spans="49:49" x14ac:dyDescent="0.3">
      <c r="AW377221"/>
    </row>
    <row r="377222" spans="49:49" x14ac:dyDescent="0.3">
      <c r="AW377222"/>
    </row>
    <row r="377281" spans="49:49" x14ac:dyDescent="0.3">
      <c r="AW377281"/>
    </row>
    <row r="377282" spans="49:49" x14ac:dyDescent="0.3">
      <c r="AW377282"/>
    </row>
    <row r="377341" spans="49:49" x14ac:dyDescent="0.3">
      <c r="AW377341"/>
    </row>
    <row r="377342" spans="49:49" x14ac:dyDescent="0.3">
      <c r="AW377342"/>
    </row>
    <row r="377401" spans="49:49" x14ac:dyDescent="0.3">
      <c r="AW377401"/>
    </row>
    <row r="377402" spans="49:49" x14ac:dyDescent="0.3">
      <c r="AW377402"/>
    </row>
    <row r="377461" spans="49:49" x14ac:dyDescent="0.3">
      <c r="AW377461"/>
    </row>
    <row r="377462" spans="49:49" x14ac:dyDescent="0.3">
      <c r="AW377462"/>
    </row>
    <row r="377521" spans="49:49" x14ac:dyDescent="0.3">
      <c r="AW377521"/>
    </row>
    <row r="377522" spans="49:49" x14ac:dyDescent="0.3">
      <c r="AW377522"/>
    </row>
    <row r="377581" spans="49:49" x14ac:dyDescent="0.3">
      <c r="AW377581"/>
    </row>
    <row r="377582" spans="49:49" x14ac:dyDescent="0.3">
      <c r="AW377582"/>
    </row>
    <row r="377641" spans="49:49" x14ac:dyDescent="0.3">
      <c r="AW377641"/>
    </row>
    <row r="377642" spans="49:49" x14ac:dyDescent="0.3">
      <c r="AW377642"/>
    </row>
    <row r="377701" spans="49:49" x14ac:dyDescent="0.3">
      <c r="AW377701"/>
    </row>
    <row r="377702" spans="49:49" x14ac:dyDescent="0.3">
      <c r="AW377702"/>
    </row>
    <row r="377761" spans="49:49" x14ac:dyDescent="0.3">
      <c r="AW377761"/>
    </row>
    <row r="377762" spans="49:49" x14ac:dyDescent="0.3">
      <c r="AW377762"/>
    </row>
    <row r="377821" spans="49:49" x14ac:dyDescent="0.3">
      <c r="AW377821"/>
    </row>
    <row r="377822" spans="49:49" x14ac:dyDescent="0.3">
      <c r="AW377822"/>
    </row>
    <row r="377881" spans="49:49" x14ac:dyDescent="0.3">
      <c r="AW377881"/>
    </row>
    <row r="377882" spans="49:49" x14ac:dyDescent="0.3">
      <c r="AW377882"/>
    </row>
    <row r="377941" spans="49:49" x14ac:dyDescent="0.3">
      <c r="AW377941"/>
    </row>
    <row r="377942" spans="49:49" x14ac:dyDescent="0.3">
      <c r="AW377942"/>
    </row>
    <row r="378001" spans="49:49" x14ac:dyDescent="0.3">
      <c r="AW378001"/>
    </row>
    <row r="378002" spans="49:49" x14ac:dyDescent="0.3">
      <c r="AW378002"/>
    </row>
    <row r="378061" spans="49:49" x14ac:dyDescent="0.3">
      <c r="AW378061"/>
    </row>
    <row r="378062" spans="49:49" x14ac:dyDescent="0.3">
      <c r="AW378062"/>
    </row>
    <row r="378121" spans="49:49" x14ac:dyDescent="0.3">
      <c r="AW378121"/>
    </row>
    <row r="378122" spans="49:49" x14ac:dyDescent="0.3">
      <c r="AW378122"/>
    </row>
    <row r="378181" spans="49:49" x14ac:dyDescent="0.3">
      <c r="AW378181"/>
    </row>
    <row r="378182" spans="49:49" x14ac:dyDescent="0.3">
      <c r="AW378182"/>
    </row>
    <row r="378241" spans="49:49" x14ac:dyDescent="0.3">
      <c r="AW378241"/>
    </row>
    <row r="378242" spans="49:49" x14ac:dyDescent="0.3">
      <c r="AW378242"/>
    </row>
    <row r="378301" spans="49:49" x14ac:dyDescent="0.3">
      <c r="AW378301"/>
    </row>
    <row r="378302" spans="49:49" x14ac:dyDescent="0.3">
      <c r="AW378302"/>
    </row>
    <row r="378361" spans="49:49" x14ac:dyDescent="0.3">
      <c r="AW378361"/>
    </row>
    <row r="378362" spans="49:49" x14ac:dyDescent="0.3">
      <c r="AW378362"/>
    </row>
    <row r="378421" spans="49:49" x14ac:dyDescent="0.3">
      <c r="AW378421"/>
    </row>
    <row r="378422" spans="49:49" x14ac:dyDescent="0.3">
      <c r="AW378422"/>
    </row>
    <row r="378481" spans="49:49" x14ac:dyDescent="0.3">
      <c r="AW378481"/>
    </row>
    <row r="378482" spans="49:49" x14ac:dyDescent="0.3">
      <c r="AW378482"/>
    </row>
    <row r="378541" spans="49:49" x14ac:dyDescent="0.3">
      <c r="AW378541"/>
    </row>
    <row r="378542" spans="49:49" x14ac:dyDescent="0.3">
      <c r="AW378542"/>
    </row>
    <row r="378601" spans="49:49" x14ac:dyDescent="0.3">
      <c r="AW378601"/>
    </row>
    <row r="378602" spans="49:49" x14ac:dyDescent="0.3">
      <c r="AW378602"/>
    </row>
    <row r="378661" spans="49:49" x14ac:dyDescent="0.3">
      <c r="AW378661"/>
    </row>
    <row r="378662" spans="49:49" x14ac:dyDescent="0.3">
      <c r="AW378662"/>
    </row>
    <row r="378721" spans="49:49" x14ac:dyDescent="0.3">
      <c r="AW378721"/>
    </row>
    <row r="378722" spans="49:49" x14ac:dyDescent="0.3">
      <c r="AW378722"/>
    </row>
    <row r="378781" spans="49:49" x14ac:dyDescent="0.3">
      <c r="AW378781"/>
    </row>
    <row r="378782" spans="49:49" x14ac:dyDescent="0.3">
      <c r="AW378782"/>
    </row>
    <row r="378841" spans="49:49" x14ac:dyDescent="0.3">
      <c r="AW378841"/>
    </row>
    <row r="378842" spans="49:49" x14ac:dyDescent="0.3">
      <c r="AW378842"/>
    </row>
    <row r="378901" spans="49:49" x14ac:dyDescent="0.3">
      <c r="AW378901"/>
    </row>
    <row r="378902" spans="49:49" x14ac:dyDescent="0.3">
      <c r="AW378902"/>
    </row>
    <row r="378961" spans="49:49" x14ac:dyDescent="0.3">
      <c r="AW378961"/>
    </row>
    <row r="378962" spans="49:49" x14ac:dyDescent="0.3">
      <c r="AW378962"/>
    </row>
    <row r="379021" spans="49:49" x14ac:dyDescent="0.3">
      <c r="AW379021"/>
    </row>
    <row r="379022" spans="49:49" x14ac:dyDescent="0.3">
      <c r="AW379022"/>
    </row>
    <row r="379081" spans="49:49" x14ac:dyDescent="0.3">
      <c r="AW379081"/>
    </row>
    <row r="379082" spans="49:49" x14ac:dyDescent="0.3">
      <c r="AW379082"/>
    </row>
    <row r="379141" spans="49:49" x14ac:dyDescent="0.3">
      <c r="AW379141"/>
    </row>
    <row r="379142" spans="49:49" x14ac:dyDescent="0.3">
      <c r="AW379142"/>
    </row>
    <row r="379201" spans="49:49" x14ac:dyDescent="0.3">
      <c r="AW379201"/>
    </row>
    <row r="379202" spans="49:49" x14ac:dyDescent="0.3">
      <c r="AW379202"/>
    </row>
    <row r="379261" spans="49:49" x14ac:dyDescent="0.3">
      <c r="AW379261"/>
    </row>
    <row r="379262" spans="49:49" x14ac:dyDescent="0.3">
      <c r="AW379262"/>
    </row>
    <row r="379321" spans="49:49" x14ac:dyDescent="0.3">
      <c r="AW379321"/>
    </row>
    <row r="379322" spans="49:49" x14ac:dyDescent="0.3">
      <c r="AW379322"/>
    </row>
    <row r="379381" spans="49:49" x14ac:dyDescent="0.3">
      <c r="AW379381"/>
    </row>
    <row r="379382" spans="49:49" x14ac:dyDescent="0.3">
      <c r="AW379382"/>
    </row>
    <row r="379441" spans="49:49" x14ac:dyDescent="0.3">
      <c r="AW379441"/>
    </row>
    <row r="379442" spans="49:49" x14ac:dyDescent="0.3">
      <c r="AW379442"/>
    </row>
    <row r="379501" spans="49:49" x14ac:dyDescent="0.3">
      <c r="AW379501"/>
    </row>
    <row r="379502" spans="49:49" x14ac:dyDescent="0.3">
      <c r="AW379502"/>
    </row>
    <row r="379561" spans="49:49" x14ac:dyDescent="0.3">
      <c r="AW379561"/>
    </row>
    <row r="379562" spans="49:49" x14ac:dyDescent="0.3">
      <c r="AW379562"/>
    </row>
    <row r="379621" spans="49:49" x14ac:dyDescent="0.3">
      <c r="AW379621"/>
    </row>
    <row r="379622" spans="49:49" x14ac:dyDescent="0.3">
      <c r="AW379622"/>
    </row>
    <row r="379681" spans="49:49" x14ac:dyDescent="0.3">
      <c r="AW379681"/>
    </row>
    <row r="379682" spans="49:49" x14ac:dyDescent="0.3">
      <c r="AW379682"/>
    </row>
    <row r="379741" spans="49:49" x14ac:dyDescent="0.3">
      <c r="AW379741"/>
    </row>
    <row r="379742" spans="49:49" x14ac:dyDescent="0.3">
      <c r="AW379742"/>
    </row>
    <row r="379801" spans="49:49" x14ac:dyDescent="0.3">
      <c r="AW379801"/>
    </row>
    <row r="379802" spans="49:49" x14ac:dyDescent="0.3">
      <c r="AW379802"/>
    </row>
    <row r="379861" spans="49:49" x14ac:dyDescent="0.3">
      <c r="AW379861"/>
    </row>
    <row r="379862" spans="49:49" x14ac:dyDescent="0.3">
      <c r="AW379862"/>
    </row>
    <row r="379921" spans="49:49" x14ac:dyDescent="0.3">
      <c r="AW379921"/>
    </row>
    <row r="379922" spans="49:49" x14ac:dyDescent="0.3">
      <c r="AW379922"/>
    </row>
    <row r="379981" spans="49:49" x14ac:dyDescent="0.3">
      <c r="AW379981"/>
    </row>
    <row r="379982" spans="49:49" x14ac:dyDescent="0.3">
      <c r="AW379982"/>
    </row>
    <row r="380041" spans="49:49" x14ac:dyDescent="0.3">
      <c r="AW380041"/>
    </row>
    <row r="380042" spans="49:49" x14ac:dyDescent="0.3">
      <c r="AW380042"/>
    </row>
    <row r="380101" spans="49:49" x14ac:dyDescent="0.3">
      <c r="AW380101"/>
    </row>
    <row r="380102" spans="49:49" x14ac:dyDescent="0.3">
      <c r="AW380102"/>
    </row>
    <row r="380161" spans="49:49" x14ac:dyDescent="0.3">
      <c r="AW380161"/>
    </row>
    <row r="380162" spans="49:49" x14ac:dyDescent="0.3">
      <c r="AW380162"/>
    </row>
    <row r="380221" spans="49:49" x14ac:dyDescent="0.3">
      <c r="AW380221"/>
    </row>
    <row r="380222" spans="49:49" x14ac:dyDescent="0.3">
      <c r="AW380222"/>
    </row>
    <row r="380281" spans="49:49" x14ac:dyDescent="0.3">
      <c r="AW380281"/>
    </row>
    <row r="380282" spans="49:49" x14ac:dyDescent="0.3">
      <c r="AW380282"/>
    </row>
    <row r="380341" spans="49:49" x14ac:dyDescent="0.3">
      <c r="AW380341"/>
    </row>
    <row r="380342" spans="49:49" x14ac:dyDescent="0.3">
      <c r="AW380342"/>
    </row>
    <row r="380401" spans="49:49" x14ac:dyDescent="0.3">
      <c r="AW380401"/>
    </row>
    <row r="380402" spans="49:49" x14ac:dyDescent="0.3">
      <c r="AW380402"/>
    </row>
    <row r="380461" spans="49:49" x14ac:dyDescent="0.3">
      <c r="AW380461"/>
    </row>
    <row r="380462" spans="49:49" x14ac:dyDescent="0.3">
      <c r="AW380462"/>
    </row>
    <row r="380521" spans="49:49" x14ac:dyDescent="0.3">
      <c r="AW380521"/>
    </row>
    <row r="380522" spans="49:49" x14ac:dyDescent="0.3">
      <c r="AW380522"/>
    </row>
    <row r="380581" spans="49:49" x14ac:dyDescent="0.3">
      <c r="AW380581"/>
    </row>
    <row r="380582" spans="49:49" x14ac:dyDescent="0.3">
      <c r="AW380582"/>
    </row>
    <row r="380641" spans="49:49" x14ac:dyDescent="0.3">
      <c r="AW380641"/>
    </row>
    <row r="380642" spans="49:49" x14ac:dyDescent="0.3">
      <c r="AW380642"/>
    </row>
    <row r="380701" spans="49:49" x14ac:dyDescent="0.3">
      <c r="AW380701"/>
    </row>
    <row r="380702" spans="49:49" x14ac:dyDescent="0.3">
      <c r="AW380702"/>
    </row>
    <row r="380761" spans="49:49" x14ac:dyDescent="0.3">
      <c r="AW380761"/>
    </row>
    <row r="380762" spans="49:49" x14ac:dyDescent="0.3">
      <c r="AW380762"/>
    </row>
    <row r="380821" spans="49:49" x14ac:dyDescent="0.3">
      <c r="AW380821"/>
    </row>
    <row r="380822" spans="49:49" x14ac:dyDescent="0.3">
      <c r="AW380822"/>
    </row>
    <row r="380881" spans="49:49" x14ac:dyDescent="0.3">
      <c r="AW380881"/>
    </row>
    <row r="380882" spans="49:49" x14ac:dyDescent="0.3">
      <c r="AW380882"/>
    </row>
    <row r="380941" spans="49:49" x14ac:dyDescent="0.3">
      <c r="AW380941"/>
    </row>
    <row r="380942" spans="49:49" x14ac:dyDescent="0.3">
      <c r="AW380942"/>
    </row>
    <row r="381001" spans="49:49" x14ac:dyDescent="0.3">
      <c r="AW381001"/>
    </row>
    <row r="381002" spans="49:49" x14ac:dyDescent="0.3">
      <c r="AW381002"/>
    </row>
    <row r="381061" spans="49:49" x14ac:dyDescent="0.3">
      <c r="AW381061"/>
    </row>
    <row r="381062" spans="49:49" x14ac:dyDescent="0.3">
      <c r="AW381062"/>
    </row>
    <row r="381121" spans="49:49" x14ac:dyDescent="0.3">
      <c r="AW381121"/>
    </row>
    <row r="381122" spans="49:49" x14ac:dyDescent="0.3">
      <c r="AW381122"/>
    </row>
    <row r="381181" spans="49:49" x14ac:dyDescent="0.3">
      <c r="AW381181"/>
    </row>
    <row r="381182" spans="49:49" x14ac:dyDescent="0.3">
      <c r="AW381182"/>
    </row>
    <row r="381241" spans="49:49" x14ac:dyDescent="0.3">
      <c r="AW381241"/>
    </row>
    <row r="381242" spans="49:49" x14ac:dyDescent="0.3">
      <c r="AW381242"/>
    </row>
    <row r="381301" spans="49:49" x14ac:dyDescent="0.3">
      <c r="AW381301"/>
    </row>
    <row r="381302" spans="49:49" x14ac:dyDescent="0.3">
      <c r="AW381302"/>
    </row>
    <row r="381361" spans="49:49" x14ac:dyDescent="0.3">
      <c r="AW381361"/>
    </row>
    <row r="381362" spans="49:49" x14ac:dyDescent="0.3">
      <c r="AW381362"/>
    </row>
    <row r="381421" spans="49:49" x14ac:dyDescent="0.3">
      <c r="AW381421"/>
    </row>
    <row r="381422" spans="49:49" x14ac:dyDescent="0.3">
      <c r="AW381422"/>
    </row>
    <row r="381481" spans="49:49" x14ac:dyDescent="0.3">
      <c r="AW381481"/>
    </row>
    <row r="381482" spans="49:49" x14ac:dyDescent="0.3">
      <c r="AW381482"/>
    </row>
    <row r="381541" spans="49:49" x14ac:dyDescent="0.3">
      <c r="AW381541"/>
    </row>
    <row r="381542" spans="49:49" x14ac:dyDescent="0.3">
      <c r="AW381542"/>
    </row>
    <row r="381601" spans="49:49" x14ac:dyDescent="0.3">
      <c r="AW381601"/>
    </row>
    <row r="381602" spans="49:49" x14ac:dyDescent="0.3">
      <c r="AW381602"/>
    </row>
    <row r="381661" spans="49:49" x14ac:dyDescent="0.3">
      <c r="AW381661"/>
    </row>
    <row r="381662" spans="49:49" x14ac:dyDescent="0.3">
      <c r="AW381662"/>
    </row>
    <row r="381721" spans="49:49" x14ac:dyDescent="0.3">
      <c r="AW381721"/>
    </row>
    <row r="381722" spans="49:49" x14ac:dyDescent="0.3">
      <c r="AW381722"/>
    </row>
    <row r="381781" spans="49:49" x14ac:dyDescent="0.3">
      <c r="AW381781"/>
    </row>
    <row r="381782" spans="49:49" x14ac:dyDescent="0.3">
      <c r="AW381782"/>
    </row>
    <row r="381841" spans="49:49" x14ac:dyDescent="0.3">
      <c r="AW381841"/>
    </row>
    <row r="381842" spans="49:49" x14ac:dyDescent="0.3">
      <c r="AW381842"/>
    </row>
    <row r="381901" spans="49:49" x14ac:dyDescent="0.3">
      <c r="AW381901"/>
    </row>
    <row r="381902" spans="49:49" x14ac:dyDescent="0.3">
      <c r="AW381902"/>
    </row>
    <row r="381961" spans="49:49" x14ac:dyDescent="0.3">
      <c r="AW381961"/>
    </row>
    <row r="381962" spans="49:49" x14ac:dyDescent="0.3">
      <c r="AW381962"/>
    </row>
    <row r="382021" spans="49:49" x14ac:dyDescent="0.3">
      <c r="AW382021"/>
    </row>
    <row r="382022" spans="49:49" x14ac:dyDescent="0.3">
      <c r="AW382022"/>
    </row>
    <row r="382081" spans="49:49" x14ac:dyDescent="0.3">
      <c r="AW382081"/>
    </row>
    <row r="382082" spans="49:49" x14ac:dyDescent="0.3">
      <c r="AW382082"/>
    </row>
    <row r="382141" spans="49:49" x14ac:dyDescent="0.3">
      <c r="AW382141"/>
    </row>
    <row r="382142" spans="49:49" x14ac:dyDescent="0.3">
      <c r="AW382142"/>
    </row>
    <row r="382201" spans="49:49" x14ac:dyDescent="0.3">
      <c r="AW382201"/>
    </row>
    <row r="382202" spans="49:49" x14ac:dyDescent="0.3">
      <c r="AW382202"/>
    </row>
    <row r="382261" spans="49:49" x14ac:dyDescent="0.3">
      <c r="AW382261"/>
    </row>
    <row r="382262" spans="49:49" x14ac:dyDescent="0.3">
      <c r="AW382262"/>
    </row>
    <row r="382321" spans="49:49" x14ac:dyDescent="0.3">
      <c r="AW382321"/>
    </row>
    <row r="382322" spans="49:49" x14ac:dyDescent="0.3">
      <c r="AW382322"/>
    </row>
    <row r="382381" spans="49:49" x14ac:dyDescent="0.3">
      <c r="AW382381"/>
    </row>
    <row r="382382" spans="49:49" x14ac:dyDescent="0.3">
      <c r="AW382382"/>
    </row>
    <row r="382441" spans="49:49" x14ac:dyDescent="0.3">
      <c r="AW382441"/>
    </row>
    <row r="382442" spans="49:49" x14ac:dyDescent="0.3">
      <c r="AW382442"/>
    </row>
    <row r="382501" spans="49:49" x14ac:dyDescent="0.3">
      <c r="AW382501"/>
    </row>
    <row r="382502" spans="49:49" x14ac:dyDescent="0.3">
      <c r="AW382502"/>
    </row>
    <row r="382561" spans="49:49" x14ac:dyDescent="0.3">
      <c r="AW382561"/>
    </row>
    <row r="382562" spans="49:49" x14ac:dyDescent="0.3">
      <c r="AW382562"/>
    </row>
    <row r="382621" spans="49:49" x14ac:dyDescent="0.3">
      <c r="AW382621"/>
    </row>
    <row r="382622" spans="49:49" x14ac:dyDescent="0.3">
      <c r="AW382622"/>
    </row>
    <row r="382681" spans="49:49" x14ac:dyDescent="0.3">
      <c r="AW382681"/>
    </row>
    <row r="382682" spans="49:49" x14ac:dyDescent="0.3">
      <c r="AW382682"/>
    </row>
    <row r="382741" spans="49:49" x14ac:dyDescent="0.3">
      <c r="AW382741"/>
    </row>
    <row r="382742" spans="49:49" x14ac:dyDescent="0.3">
      <c r="AW382742"/>
    </row>
    <row r="382801" spans="49:49" x14ac:dyDescent="0.3">
      <c r="AW382801"/>
    </row>
    <row r="382802" spans="49:49" x14ac:dyDescent="0.3">
      <c r="AW382802"/>
    </row>
    <row r="382861" spans="49:49" x14ac:dyDescent="0.3">
      <c r="AW382861"/>
    </row>
    <row r="382862" spans="49:49" x14ac:dyDescent="0.3">
      <c r="AW382862"/>
    </row>
    <row r="382921" spans="49:49" x14ac:dyDescent="0.3">
      <c r="AW382921"/>
    </row>
    <row r="382922" spans="49:49" x14ac:dyDescent="0.3">
      <c r="AW382922"/>
    </row>
    <row r="382981" spans="49:49" x14ac:dyDescent="0.3">
      <c r="AW382981"/>
    </row>
    <row r="382982" spans="49:49" x14ac:dyDescent="0.3">
      <c r="AW382982"/>
    </row>
    <row r="383041" spans="49:49" x14ac:dyDescent="0.3">
      <c r="AW383041"/>
    </row>
    <row r="383042" spans="49:49" x14ac:dyDescent="0.3">
      <c r="AW383042"/>
    </row>
    <row r="383101" spans="49:49" x14ac:dyDescent="0.3">
      <c r="AW383101"/>
    </row>
    <row r="383102" spans="49:49" x14ac:dyDescent="0.3">
      <c r="AW383102"/>
    </row>
    <row r="383161" spans="49:49" x14ac:dyDescent="0.3">
      <c r="AW383161"/>
    </row>
    <row r="383162" spans="49:49" x14ac:dyDescent="0.3">
      <c r="AW383162"/>
    </row>
    <row r="383221" spans="49:49" x14ac:dyDescent="0.3">
      <c r="AW383221"/>
    </row>
    <row r="383222" spans="49:49" x14ac:dyDescent="0.3">
      <c r="AW383222"/>
    </row>
    <row r="383281" spans="49:49" x14ac:dyDescent="0.3">
      <c r="AW383281"/>
    </row>
    <row r="383282" spans="49:49" x14ac:dyDescent="0.3">
      <c r="AW383282"/>
    </row>
    <row r="383341" spans="49:49" x14ac:dyDescent="0.3">
      <c r="AW383341"/>
    </row>
    <row r="383342" spans="49:49" x14ac:dyDescent="0.3">
      <c r="AW383342"/>
    </row>
    <row r="383401" spans="49:49" x14ac:dyDescent="0.3">
      <c r="AW383401"/>
    </row>
    <row r="383402" spans="49:49" x14ac:dyDescent="0.3">
      <c r="AW383402"/>
    </row>
    <row r="383461" spans="49:49" x14ac:dyDescent="0.3">
      <c r="AW383461"/>
    </row>
    <row r="383462" spans="49:49" x14ac:dyDescent="0.3">
      <c r="AW383462"/>
    </row>
    <row r="383521" spans="49:49" x14ac:dyDescent="0.3">
      <c r="AW383521"/>
    </row>
    <row r="383522" spans="49:49" x14ac:dyDescent="0.3">
      <c r="AW383522"/>
    </row>
    <row r="383581" spans="49:49" x14ac:dyDescent="0.3">
      <c r="AW383581"/>
    </row>
    <row r="383582" spans="49:49" x14ac:dyDescent="0.3">
      <c r="AW383582"/>
    </row>
    <row r="383641" spans="49:49" x14ac:dyDescent="0.3">
      <c r="AW383641"/>
    </row>
    <row r="383642" spans="49:49" x14ac:dyDescent="0.3">
      <c r="AW383642"/>
    </row>
    <row r="383701" spans="49:49" x14ac:dyDescent="0.3">
      <c r="AW383701"/>
    </row>
    <row r="383702" spans="49:49" x14ac:dyDescent="0.3">
      <c r="AW383702"/>
    </row>
    <row r="383761" spans="49:49" x14ac:dyDescent="0.3">
      <c r="AW383761"/>
    </row>
    <row r="383762" spans="49:49" x14ac:dyDescent="0.3">
      <c r="AW383762"/>
    </row>
    <row r="383821" spans="49:49" x14ac:dyDescent="0.3">
      <c r="AW383821"/>
    </row>
    <row r="383822" spans="49:49" x14ac:dyDescent="0.3">
      <c r="AW383822"/>
    </row>
    <row r="383881" spans="49:49" x14ac:dyDescent="0.3">
      <c r="AW383881"/>
    </row>
    <row r="383882" spans="49:49" x14ac:dyDescent="0.3">
      <c r="AW383882"/>
    </row>
    <row r="383941" spans="49:49" x14ac:dyDescent="0.3">
      <c r="AW383941"/>
    </row>
    <row r="383942" spans="49:49" x14ac:dyDescent="0.3">
      <c r="AW383942"/>
    </row>
    <row r="384001" spans="49:49" x14ac:dyDescent="0.3">
      <c r="AW384001"/>
    </row>
    <row r="384002" spans="49:49" x14ac:dyDescent="0.3">
      <c r="AW384002"/>
    </row>
    <row r="384061" spans="49:49" x14ac:dyDescent="0.3">
      <c r="AW384061"/>
    </row>
    <row r="384062" spans="49:49" x14ac:dyDescent="0.3">
      <c r="AW384062"/>
    </row>
    <row r="384121" spans="49:49" x14ac:dyDescent="0.3">
      <c r="AW384121"/>
    </row>
    <row r="384122" spans="49:49" x14ac:dyDescent="0.3">
      <c r="AW384122"/>
    </row>
    <row r="384181" spans="49:49" x14ac:dyDescent="0.3">
      <c r="AW384181"/>
    </row>
    <row r="384182" spans="49:49" x14ac:dyDescent="0.3">
      <c r="AW384182"/>
    </row>
    <row r="384241" spans="49:49" x14ac:dyDescent="0.3">
      <c r="AW384241"/>
    </row>
    <row r="384242" spans="49:49" x14ac:dyDescent="0.3">
      <c r="AW384242"/>
    </row>
    <row r="384301" spans="49:49" x14ac:dyDescent="0.3">
      <c r="AW384301"/>
    </row>
    <row r="384302" spans="49:49" x14ac:dyDescent="0.3">
      <c r="AW384302"/>
    </row>
    <row r="384361" spans="49:49" x14ac:dyDescent="0.3">
      <c r="AW384361"/>
    </row>
    <row r="384362" spans="49:49" x14ac:dyDescent="0.3">
      <c r="AW384362"/>
    </row>
    <row r="384421" spans="49:49" x14ac:dyDescent="0.3">
      <c r="AW384421"/>
    </row>
    <row r="384422" spans="49:49" x14ac:dyDescent="0.3">
      <c r="AW384422"/>
    </row>
    <row r="384481" spans="49:49" x14ac:dyDescent="0.3">
      <c r="AW384481"/>
    </row>
    <row r="384482" spans="49:49" x14ac:dyDescent="0.3">
      <c r="AW384482"/>
    </row>
    <row r="384541" spans="49:49" x14ac:dyDescent="0.3">
      <c r="AW384541"/>
    </row>
    <row r="384542" spans="49:49" x14ac:dyDescent="0.3">
      <c r="AW384542"/>
    </row>
    <row r="384601" spans="49:49" x14ac:dyDescent="0.3">
      <c r="AW384601"/>
    </row>
    <row r="384602" spans="49:49" x14ac:dyDescent="0.3">
      <c r="AW384602"/>
    </row>
    <row r="384661" spans="49:49" x14ac:dyDescent="0.3">
      <c r="AW384661"/>
    </row>
    <row r="384662" spans="49:49" x14ac:dyDescent="0.3">
      <c r="AW384662"/>
    </row>
    <row r="384721" spans="49:49" x14ac:dyDescent="0.3">
      <c r="AW384721"/>
    </row>
    <row r="384722" spans="49:49" x14ac:dyDescent="0.3">
      <c r="AW384722"/>
    </row>
    <row r="384781" spans="49:49" x14ac:dyDescent="0.3">
      <c r="AW384781"/>
    </row>
    <row r="384782" spans="49:49" x14ac:dyDescent="0.3">
      <c r="AW384782"/>
    </row>
    <row r="384841" spans="49:49" x14ac:dyDescent="0.3">
      <c r="AW384841"/>
    </row>
    <row r="384842" spans="49:49" x14ac:dyDescent="0.3">
      <c r="AW384842"/>
    </row>
    <row r="384901" spans="49:49" x14ac:dyDescent="0.3">
      <c r="AW384901"/>
    </row>
    <row r="384902" spans="49:49" x14ac:dyDescent="0.3">
      <c r="AW384902"/>
    </row>
    <row r="384961" spans="49:49" x14ac:dyDescent="0.3">
      <c r="AW384961"/>
    </row>
    <row r="384962" spans="49:49" x14ac:dyDescent="0.3">
      <c r="AW384962"/>
    </row>
    <row r="385021" spans="49:49" x14ac:dyDescent="0.3">
      <c r="AW385021"/>
    </row>
    <row r="385022" spans="49:49" x14ac:dyDescent="0.3">
      <c r="AW385022"/>
    </row>
    <row r="385081" spans="49:49" x14ac:dyDescent="0.3">
      <c r="AW385081"/>
    </row>
    <row r="385082" spans="49:49" x14ac:dyDescent="0.3">
      <c r="AW385082"/>
    </row>
    <row r="385141" spans="49:49" x14ac:dyDescent="0.3">
      <c r="AW385141"/>
    </row>
    <row r="385142" spans="49:49" x14ac:dyDescent="0.3">
      <c r="AW385142"/>
    </row>
    <row r="385201" spans="49:49" x14ac:dyDescent="0.3">
      <c r="AW385201"/>
    </row>
    <row r="385202" spans="49:49" x14ac:dyDescent="0.3">
      <c r="AW385202"/>
    </row>
    <row r="385261" spans="49:49" x14ac:dyDescent="0.3">
      <c r="AW385261"/>
    </row>
    <row r="385262" spans="49:49" x14ac:dyDescent="0.3">
      <c r="AW385262"/>
    </row>
    <row r="385321" spans="49:49" x14ac:dyDescent="0.3">
      <c r="AW385321"/>
    </row>
    <row r="385322" spans="49:49" x14ac:dyDescent="0.3">
      <c r="AW385322"/>
    </row>
    <row r="385381" spans="49:49" x14ac:dyDescent="0.3">
      <c r="AW385381"/>
    </row>
    <row r="385382" spans="49:49" x14ac:dyDescent="0.3">
      <c r="AW385382"/>
    </row>
    <row r="385441" spans="49:49" x14ac:dyDescent="0.3">
      <c r="AW385441"/>
    </row>
    <row r="385442" spans="49:49" x14ac:dyDescent="0.3">
      <c r="AW385442"/>
    </row>
    <row r="385501" spans="49:49" x14ac:dyDescent="0.3">
      <c r="AW385501"/>
    </row>
    <row r="385502" spans="49:49" x14ac:dyDescent="0.3">
      <c r="AW385502"/>
    </row>
    <row r="385561" spans="49:49" x14ac:dyDescent="0.3">
      <c r="AW385561"/>
    </row>
    <row r="385562" spans="49:49" x14ac:dyDescent="0.3">
      <c r="AW385562"/>
    </row>
    <row r="385621" spans="49:49" x14ac:dyDescent="0.3">
      <c r="AW385621"/>
    </row>
    <row r="385622" spans="49:49" x14ac:dyDescent="0.3">
      <c r="AW385622"/>
    </row>
    <row r="385681" spans="49:49" x14ac:dyDescent="0.3">
      <c r="AW385681"/>
    </row>
    <row r="385682" spans="49:49" x14ac:dyDescent="0.3">
      <c r="AW385682"/>
    </row>
    <row r="385741" spans="49:49" x14ac:dyDescent="0.3">
      <c r="AW385741"/>
    </row>
    <row r="385742" spans="49:49" x14ac:dyDescent="0.3">
      <c r="AW385742"/>
    </row>
    <row r="385801" spans="49:49" x14ac:dyDescent="0.3">
      <c r="AW385801"/>
    </row>
    <row r="385802" spans="49:49" x14ac:dyDescent="0.3">
      <c r="AW385802"/>
    </row>
    <row r="385861" spans="49:49" x14ac:dyDescent="0.3">
      <c r="AW385861"/>
    </row>
    <row r="385862" spans="49:49" x14ac:dyDescent="0.3">
      <c r="AW385862"/>
    </row>
    <row r="385921" spans="49:49" x14ac:dyDescent="0.3">
      <c r="AW385921"/>
    </row>
    <row r="385922" spans="49:49" x14ac:dyDescent="0.3">
      <c r="AW385922"/>
    </row>
    <row r="385981" spans="49:49" x14ac:dyDescent="0.3">
      <c r="AW385981"/>
    </row>
    <row r="385982" spans="49:49" x14ac:dyDescent="0.3">
      <c r="AW385982"/>
    </row>
    <row r="386041" spans="49:49" x14ac:dyDescent="0.3">
      <c r="AW386041"/>
    </row>
    <row r="386042" spans="49:49" x14ac:dyDescent="0.3">
      <c r="AW386042"/>
    </row>
    <row r="386101" spans="49:49" x14ac:dyDescent="0.3">
      <c r="AW386101"/>
    </row>
    <row r="386102" spans="49:49" x14ac:dyDescent="0.3">
      <c r="AW386102"/>
    </row>
    <row r="386161" spans="49:49" x14ac:dyDescent="0.3">
      <c r="AW386161"/>
    </row>
    <row r="386162" spans="49:49" x14ac:dyDescent="0.3">
      <c r="AW386162"/>
    </row>
    <row r="386221" spans="49:49" x14ac:dyDescent="0.3">
      <c r="AW386221"/>
    </row>
    <row r="386222" spans="49:49" x14ac:dyDescent="0.3">
      <c r="AW386222"/>
    </row>
    <row r="386281" spans="49:49" x14ac:dyDescent="0.3">
      <c r="AW386281"/>
    </row>
    <row r="386282" spans="49:49" x14ac:dyDescent="0.3">
      <c r="AW386282"/>
    </row>
    <row r="386341" spans="49:49" x14ac:dyDescent="0.3">
      <c r="AW386341"/>
    </row>
    <row r="386342" spans="49:49" x14ac:dyDescent="0.3">
      <c r="AW386342"/>
    </row>
    <row r="386401" spans="49:49" x14ac:dyDescent="0.3">
      <c r="AW386401"/>
    </row>
    <row r="386402" spans="49:49" x14ac:dyDescent="0.3">
      <c r="AW386402"/>
    </row>
    <row r="386461" spans="49:49" x14ac:dyDescent="0.3">
      <c r="AW386461"/>
    </row>
    <row r="386462" spans="49:49" x14ac:dyDescent="0.3">
      <c r="AW386462"/>
    </row>
    <row r="386521" spans="49:49" x14ac:dyDescent="0.3">
      <c r="AW386521"/>
    </row>
    <row r="386522" spans="49:49" x14ac:dyDescent="0.3">
      <c r="AW386522"/>
    </row>
    <row r="386581" spans="49:49" x14ac:dyDescent="0.3">
      <c r="AW386581"/>
    </row>
    <row r="386582" spans="49:49" x14ac:dyDescent="0.3">
      <c r="AW386582"/>
    </row>
    <row r="386641" spans="49:49" x14ac:dyDescent="0.3">
      <c r="AW386641"/>
    </row>
    <row r="386642" spans="49:49" x14ac:dyDescent="0.3">
      <c r="AW386642"/>
    </row>
    <row r="386701" spans="49:49" x14ac:dyDescent="0.3">
      <c r="AW386701"/>
    </row>
    <row r="386702" spans="49:49" x14ac:dyDescent="0.3">
      <c r="AW386702"/>
    </row>
    <row r="386761" spans="49:49" x14ac:dyDescent="0.3">
      <c r="AW386761"/>
    </row>
    <row r="386762" spans="49:49" x14ac:dyDescent="0.3">
      <c r="AW386762"/>
    </row>
    <row r="386821" spans="49:49" x14ac:dyDescent="0.3">
      <c r="AW386821"/>
    </row>
    <row r="386822" spans="49:49" x14ac:dyDescent="0.3">
      <c r="AW386822"/>
    </row>
    <row r="386881" spans="49:49" x14ac:dyDescent="0.3">
      <c r="AW386881"/>
    </row>
    <row r="386882" spans="49:49" x14ac:dyDescent="0.3">
      <c r="AW386882"/>
    </row>
    <row r="386941" spans="49:49" x14ac:dyDescent="0.3">
      <c r="AW386941"/>
    </row>
    <row r="386942" spans="49:49" x14ac:dyDescent="0.3">
      <c r="AW386942"/>
    </row>
    <row r="387001" spans="49:49" x14ac:dyDescent="0.3">
      <c r="AW387001"/>
    </row>
    <row r="387002" spans="49:49" x14ac:dyDescent="0.3">
      <c r="AW387002"/>
    </row>
    <row r="387061" spans="49:49" x14ac:dyDescent="0.3">
      <c r="AW387061"/>
    </row>
    <row r="387062" spans="49:49" x14ac:dyDescent="0.3">
      <c r="AW387062"/>
    </row>
    <row r="387121" spans="49:49" x14ac:dyDescent="0.3">
      <c r="AW387121"/>
    </row>
    <row r="387122" spans="49:49" x14ac:dyDescent="0.3">
      <c r="AW387122"/>
    </row>
    <row r="387181" spans="49:49" x14ac:dyDescent="0.3">
      <c r="AW387181"/>
    </row>
    <row r="387182" spans="49:49" x14ac:dyDescent="0.3">
      <c r="AW387182"/>
    </row>
    <row r="387241" spans="49:49" x14ac:dyDescent="0.3">
      <c r="AW387241"/>
    </row>
    <row r="387242" spans="49:49" x14ac:dyDescent="0.3">
      <c r="AW387242"/>
    </row>
    <row r="387301" spans="49:49" x14ac:dyDescent="0.3">
      <c r="AW387301"/>
    </row>
    <row r="387302" spans="49:49" x14ac:dyDescent="0.3">
      <c r="AW387302"/>
    </row>
    <row r="387361" spans="49:49" x14ac:dyDescent="0.3">
      <c r="AW387361"/>
    </row>
    <row r="387362" spans="49:49" x14ac:dyDescent="0.3">
      <c r="AW387362"/>
    </row>
    <row r="387421" spans="49:49" x14ac:dyDescent="0.3">
      <c r="AW387421"/>
    </row>
    <row r="387422" spans="49:49" x14ac:dyDescent="0.3">
      <c r="AW387422"/>
    </row>
    <row r="387481" spans="49:49" x14ac:dyDescent="0.3">
      <c r="AW387481"/>
    </row>
    <row r="387482" spans="49:49" x14ac:dyDescent="0.3">
      <c r="AW387482"/>
    </row>
    <row r="387541" spans="49:49" x14ac:dyDescent="0.3">
      <c r="AW387541"/>
    </row>
    <row r="387542" spans="49:49" x14ac:dyDescent="0.3">
      <c r="AW387542"/>
    </row>
    <row r="387601" spans="49:49" x14ac:dyDescent="0.3">
      <c r="AW387601"/>
    </row>
    <row r="387602" spans="49:49" x14ac:dyDescent="0.3">
      <c r="AW387602"/>
    </row>
    <row r="387661" spans="49:49" x14ac:dyDescent="0.3">
      <c r="AW387661"/>
    </row>
    <row r="387662" spans="49:49" x14ac:dyDescent="0.3">
      <c r="AW387662"/>
    </row>
    <row r="387721" spans="49:49" x14ac:dyDescent="0.3">
      <c r="AW387721"/>
    </row>
    <row r="387722" spans="49:49" x14ac:dyDescent="0.3">
      <c r="AW387722"/>
    </row>
    <row r="387781" spans="49:49" x14ac:dyDescent="0.3">
      <c r="AW387781"/>
    </row>
    <row r="387782" spans="49:49" x14ac:dyDescent="0.3">
      <c r="AW387782"/>
    </row>
    <row r="387841" spans="49:49" x14ac:dyDescent="0.3">
      <c r="AW387841"/>
    </row>
    <row r="387842" spans="49:49" x14ac:dyDescent="0.3">
      <c r="AW387842"/>
    </row>
    <row r="387901" spans="49:49" x14ac:dyDescent="0.3">
      <c r="AW387901"/>
    </row>
    <row r="387902" spans="49:49" x14ac:dyDescent="0.3">
      <c r="AW387902"/>
    </row>
    <row r="387961" spans="49:49" x14ac:dyDescent="0.3">
      <c r="AW387961"/>
    </row>
    <row r="387962" spans="49:49" x14ac:dyDescent="0.3">
      <c r="AW387962"/>
    </row>
    <row r="388021" spans="49:49" x14ac:dyDescent="0.3">
      <c r="AW388021"/>
    </row>
    <row r="388022" spans="49:49" x14ac:dyDescent="0.3">
      <c r="AW388022"/>
    </row>
    <row r="388081" spans="49:49" x14ac:dyDescent="0.3">
      <c r="AW388081"/>
    </row>
    <row r="388082" spans="49:49" x14ac:dyDescent="0.3">
      <c r="AW388082"/>
    </row>
    <row r="388141" spans="49:49" x14ac:dyDescent="0.3">
      <c r="AW388141"/>
    </row>
    <row r="388142" spans="49:49" x14ac:dyDescent="0.3">
      <c r="AW388142"/>
    </row>
    <row r="388201" spans="49:49" x14ac:dyDescent="0.3">
      <c r="AW388201"/>
    </row>
    <row r="388202" spans="49:49" x14ac:dyDescent="0.3">
      <c r="AW388202"/>
    </row>
    <row r="388261" spans="49:49" x14ac:dyDescent="0.3">
      <c r="AW388261"/>
    </row>
    <row r="388262" spans="49:49" x14ac:dyDescent="0.3">
      <c r="AW388262"/>
    </row>
    <row r="388321" spans="49:49" x14ac:dyDescent="0.3">
      <c r="AW388321"/>
    </row>
    <row r="388322" spans="49:49" x14ac:dyDescent="0.3">
      <c r="AW388322"/>
    </row>
    <row r="388381" spans="49:49" x14ac:dyDescent="0.3">
      <c r="AW388381"/>
    </row>
    <row r="388382" spans="49:49" x14ac:dyDescent="0.3">
      <c r="AW388382"/>
    </row>
    <row r="388441" spans="49:49" x14ac:dyDescent="0.3">
      <c r="AW388441"/>
    </row>
    <row r="388442" spans="49:49" x14ac:dyDescent="0.3">
      <c r="AW388442"/>
    </row>
    <row r="388501" spans="49:49" x14ac:dyDescent="0.3">
      <c r="AW388501"/>
    </row>
    <row r="388502" spans="49:49" x14ac:dyDescent="0.3">
      <c r="AW388502"/>
    </row>
    <row r="388561" spans="49:49" x14ac:dyDescent="0.3">
      <c r="AW388561"/>
    </row>
    <row r="388562" spans="49:49" x14ac:dyDescent="0.3">
      <c r="AW388562"/>
    </row>
    <row r="388621" spans="49:49" x14ac:dyDescent="0.3">
      <c r="AW388621"/>
    </row>
    <row r="388622" spans="49:49" x14ac:dyDescent="0.3">
      <c r="AW388622"/>
    </row>
    <row r="388681" spans="49:49" x14ac:dyDescent="0.3">
      <c r="AW388681"/>
    </row>
    <row r="388682" spans="49:49" x14ac:dyDescent="0.3">
      <c r="AW388682"/>
    </row>
    <row r="388741" spans="49:49" x14ac:dyDescent="0.3">
      <c r="AW388741"/>
    </row>
    <row r="388742" spans="49:49" x14ac:dyDescent="0.3">
      <c r="AW388742"/>
    </row>
    <row r="388801" spans="49:49" x14ac:dyDescent="0.3">
      <c r="AW388801"/>
    </row>
    <row r="388802" spans="49:49" x14ac:dyDescent="0.3">
      <c r="AW388802"/>
    </row>
    <row r="388861" spans="49:49" x14ac:dyDescent="0.3">
      <c r="AW388861"/>
    </row>
    <row r="388862" spans="49:49" x14ac:dyDescent="0.3">
      <c r="AW388862"/>
    </row>
    <row r="388921" spans="49:49" x14ac:dyDescent="0.3">
      <c r="AW388921"/>
    </row>
    <row r="388922" spans="49:49" x14ac:dyDescent="0.3">
      <c r="AW388922"/>
    </row>
    <row r="388981" spans="49:49" x14ac:dyDescent="0.3">
      <c r="AW388981"/>
    </row>
    <row r="388982" spans="49:49" x14ac:dyDescent="0.3">
      <c r="AW388982"/>
    </row>
    <row r="389041" spans="49:49" x14ac:dyDescent="0.3">
      <c r="AW389041"/>
    </row>
    <row r="389042" spans="49:49" x14ac:dyDescent="0.3">
      <c r="AW389042"/>
    </row>
    <row r="389101" spans="49:49" x14ac:dyDescent="0.3">
      <c r="AW389101"/>
    </row>
    <row r="389102" spans="49:49" x14ac:dyDescent="0.3">
      <c r="AW389102"/>
    </row>
    <row r="389161" spans="49:49" x14ac:dyDescent="0.3">
      <c r="AW389161"/>
    </row>
    <row r="389162" spans="49:49" x14ac:dyDescent="0.3">
      <c r="AW389162"/>
    </row>
    <row r="389221" spans="49:49" x14ac:dyDescent="0.3">
      <c r="AW389221"/>
    </row>
    <row r="389222" spans="49:49" x14ac:dyDescent="0.3">
      <c r="AW389222"/>
    </row>
    <row r="389281" spans="49:49" x14ac:dyDescent="0.3">
      <c r="AW389281"/>
    </row>
    <row r="389282" spans="49:49" x14ac:dyDescent="0.3">
      <c r="AW389282"/>
    </row>
    <row r="389341" spans="49:49" x14ac:dyDescent="0.3">
      <c r="AW389341"/>
    </row>
    <row r="389342" spans="49:49" x14ac:dyDescent="0.3">
      <c r="AW389342"/>
    </row>
    <row r="389401" spans="49:49" x14ac:dyDescent="0.3">
      <c r="AW389401"/>
    </row>
    <row r="389402" spans="49:49" x14ac:dyDescent="0.3">
      <c r="AW389402"/>
    </row>
    <row r="389461" spans="49:49" x14ac:dyDescent="0.3">
      <c r="AW389461"/>
    </row>
    <row r="389462" spans="49:49" x14ac:dyDescent="0.3">
      <c r="AW389462"/>
    </row>
    <row r="389521" spans="49:49" x14ac:dyDescent="0.3">
      <c r="AW389521"/>
    </row>
    <row r="389522" spans="49:49" x14ac:dyDescent="0.3">
      <c r="AW389522"/>
    </row>
    <row r="389581" spans="49:49" x14ac:dyDescent="0.3">
      <c r="AW389581"/>
    </row>
    <row r="389582" spans="49:49" x14ac:dyDescent="0.3">
      <c r="AW389582"/>
    </row>
    <row r="389641" spans="49:49" x14ac:dyDescent="0.3">
      <c r="AW389641"/>
    </row>
    <row r="389642" spans="49:49" x14ac:dyDescent="0.3">
      <c r="AW389642"/>
    </row>
    <row r="389701" spans="49:49" x14ac:dyDescent="0.3">
      <c r="AW389701"/>
    </row>
    <row r="389702" spans="49:49" x14ac:dyDescent="0.3">
      <c r="AW389702"/>
    </row>
    <row r="389761" spans="49:49" x14ac:dyDescent="0.3">
      <c r="AW389761"/>
    </row>
    <row r="389762" spans="49:49" x14ac:dyDescent="0.3">
      <c r="AW389762"/>
    </row>
    <row r="389821" spans="49:49" x14ac:dyDescent="0.3">
      <c r="AW389821"/>
    </row>
    <row r="389822" spans="49:49" x14ac:dyDescent="0.3">
      <c r="AW389822"/>
    </row>
    <row r="389881" spans="49:49" x14ac:dyDescent="0.3">
      <c r="AW389881"/>
    </row>
    <row r="389882" spans="49:49" x14ac:dyDescent="0.3">
      <c r="AW389882"/>
    </row>
    <row r="389941" spans="49:49" x14ac:dyDescent="0.3">
      <c r="AW389941"/>
    </row>
    <row r="389942" spans="49:49" x14ac:dyDescent="0.3">
      <c r="AW389942"/>
    </row>
    <row r="390001" spans="49:49" x14ac:dyDescent="0.3">
      <c r="AW390001"/>
    </row>
    <row r="390002" spans="49:49" x14ac:dyDescent="0.3">
      <c r="AW390002"/>
    </row>
    <row r="390061" spans="49:49" x14ac:dyDescent="0.3">
      <c r="AW390061"/>
    </row>
    <row r="390062" spans="49:49" x14ac:dyDescent="0.3">
      <c r="AW390062"/>
    </row>
    <row r="390121" spans="49:49" x14ac:dyDescent="0.3">
      <c r="AW390121"/>
    </row>
    <row r="390122" spans="49:49" x14ac:dyDescent="0.3">
      <c r="AW390122"/>
    </row>
    <row r="390181" spans="49:49" x14ac:dyDescent="0.3">
      <c r="AW390181"/>
    </row>
    <row r="390182" spans="49:49" x14ac:dyDescent="0.3">
      <c r="AW390182"/>
    </row>
    <row r="390241" spans="49:49" x14ac:dyDescent="0.3">
      <c r="AW390241"/>
    </row>
    <row r="390242" spans="49:49" x14ac:dyDescent="0.3">
      <c r="AW390242"/>
    </row>
    <row r="390301" spans="49:49" x14ac:dyDescent="0.3">
      <c r="AW390301"/>
    </row>
    <row r="390302" spans="49:49" x14ac:dyDescent="0.3">
      <c r="AW390302"/>
    </row>
    <row r="390361" spans="49:49" x14ac:dyDescent="0.3">
      <c r="AW390361"/>
    </row>
    <row r="390362" spans="49:49" x14ac:dyDescent="0.3">
      <c r="AW390362"/>
    </row>
    <row r="390421" spans="49:49" x14ac:dyDescent="0.3">
      <c r="AW390421"/>
    </row>
    <row r="390422" spans="49:49" x14ac:dyDescent="0.3">
      <c r="AW390422"/>
    </row>
    <row r="390481" spans="49:49" x14ac:dyDescent="0.3">
      <c r="AW390481"/>
    </row>
    <row r="390482" spans="49:49" x14ac:dyDescent="0.3">
      <c r="AW390482"/>
    </row>
    <row r="390541" spans="49:49" x14ac:dyDescent="0.3">
      <c r="AW390541"/>
    </row>
    <row r="390542" spans="49:49" x14ac:dyDescent="0.3">
      <c r="AW390542"/>
    </row>
    <row r="390601" spans="49:49" x14ac:dyDescent="0.3">
      <c r="AW390601"/>
    </row>
    <row r="390602" spans="49:49" x14ac:dyDescent="0.3">
      <c r="AW390602"/>
    </row>
    <row r="390661" spans="49:49" x14ac:dyDescent="0.3">
      <c r="AW390661"/>
    </row>
    <row r="390662" spans="49:49" x14ac:dyDescent="0.3">
      <c r="AW390662"/>
    </row>
    <row r="390721" spans="49:49" x14ac:dyDescent="0.3">
      <c r="AW390721"/>
    </row>
    <row r="390722" spans="49:49" x14ac:dyDescent="0.3">
      <c r="AW390722"/>
    </row>
    <row r="390781" spans="49:49" x14ac:dyDescent="0.3">
      <c r="AW390781"/>
    </row>
    <row r="390782" spans="49:49" x14ac:dyDescent="0.3">
      <c r="AW390782"/>
    </row>
    <row r="390841" spans="49:49" x14ac:dyDescent="0.3">
      <c r="AW390841"/>
    </row>
    <row r="390842" spans="49:49" x14ac:dyDescent="0.3">
      <c r="AW390842"/>
    </row>
    <row r="390901" spans="49:49" x14ac:dyDescent="0.3">
      <c r="AW390901"/>
    </row>
    <row r="390902" spans="49:49" x14ac:dyDescent="0.3">
      <c r="AW390902"/>
    </row>
    <row r="390961" spans="49:49" x14ac:dyDescent="0.3">
      <c r="AW390961"/>
    </row>
    <row r="390962" spans="49:49" x14ac:dyDescent="0.3">
      <c r="AW390962"/>
    </row>
    <row r="391021" spans="49:49" x14ac:dyDescent="0.3">
      <c r="AW391021"/>
    </row>
    <row r="391022" spans="49:49" x14ac:dyDescent="0.3">
      <c r="AW391022"/>
    </row>
    <row r="391081" spans="49:49" x14ac:dyDescent="0.3">
      <c r="AW391081"/>
    </row>
    <row r="391082" spans="49:49" x14ac:dyDescent="0.3">
      <c r="AW391082"/>
    </row>
    <row r="391141" spans="49:49" x14ac:dyDescent="0.3">
      <c r="AW391141"/>
    </row>
    <row r="391142" spans="49:49" x14ac:dyDescent="0.3">
      <c r="AW391142"/>
    </row>
    <row r="391201" spans="49:49" x14ac:dyDescent="0.3">
      <c r="AW391201"/>
    </row>
    <row r="391202" spans="49:49" x14ac:dyDescent="0.3">
      <c r="AW391202"/>
    </row>
    <row r="391261" spans="49:49" x14ac:dyDescent="0.3">
      <c r="AW391261"/>
    </row>
    <row r="391262" spans="49:49" x14ac:dyDescent="0.3">
      <c r="AW391262"/>
    </row>
    <row r="391321" spans="49:49" x14ac:dyDescent="0.3">
      <c r="AW391321"/>
    </row>
    <row r="391322" spans="49:49" x14ac:dyDescent="0.3">
      <c r="AW391322"/>
    </row>
    <row r="391381" spans="49:49" x14ac:dyDescent="0.3">
      <c r="AW391381"/>
    </row>
    <row r="391382" spans="49:49" x14ac:dyDescent="0.3">
      <c r="AW391382"/>
    </row>
    <row r="391441" spans="49:49" x14ac:dyDescent="0.3">
      <c r="AW391441"/>
    </row>
    <row r="391442" spans="49:49" x14ac:dyDescent="0.3">
      <c r="AW391442"/>
    </row>
    <row r="391501" spans="49:49" x14ac:dyDescent="0.3">
      <c r="AW391501"/>
    </row>
    <row r="391502" spans="49:49" x14ac:dyDescent="0.3">
      <c r="AW391502"/>
    </row>
    <row r="391561" spans="49:49" x14ac:dyDescent="0.3">
      <c r="AW391561"/>
    </row>
    <row r="391562" spans="49:49" x14ac:dyDescent="0.3">
      <c r="AW391562"/>
    </row>
    <row r="391621" spans="49:49" x14ac:dyDescent="0.3">
      <c r="AW391621"/>
    </row>
    <row r="391622" spans="49:49" x14ac:dyDescent="0.3">
      <c r="AW391622"/>
    </row>
    <row r="391681" spans="49:49" x14ac:dyDescent="0.3">
      <c r="AW391681"/>
    </row>
    <row r="391682" spans="49:49" x14ac:dyDescent="0.3">
      <c r="AW391682"/>
    </row>
    <row r="391741" spans="49:49" x14ac:dyDescent="0.3">
      <c r="AW391741"/>
    </row>
    <row r="391742" spans="49:49" x14ac:dyDescent="0.3">
      <c r="AW391742"/>
    </row>
    <row r="391801" spans="49:49" x14ac:dyDescent="0.3">
      <c r="AW391801"/>
    </row>
    <row r="391802" spans="49:49" x14ac:dyDescent="0.3">
      <c r="AW391802"/>
    </row>
    <row r="391861" spans="49:49" x14ac:dyDescent="0.3">
      <c r="AW391861"/>
    </row>
    <row r="391862" spans="49:49" x14ac:dyDescent="0.3">
      <c r="AW391862"/>
    </row>
    <row r="391921" spans="49:49" x14ac:dyDescent="0.3">
      <c r="AW391921"/>
    </row>
    <row r="391922" spans="49:49" x14ac:dyDescent="0.3">
      <c r="AW391922"/>
    </row>
    <row r="391981" spans="49:49" x14ac:dyDescent="0.3">
      <c r="AW391981"/>
    </row>
    <row r="391982" spans="49:49" x14ac:dyDescent="0.3">
      <c r="AW391982"/>
    </row>
    <row r="392041" spans="49:49" x14ac:dyDescent="0.3">
      <c r="AW392041"/>
    </row>
    <row r="392042" spans="49:49" x14ac:dyDescent="0.3">
      <c r="AW392042"/>
    </row>
    <row r="392101" spans="49:49" x14ac:dyDescent="0.3">
      <c r="AW392101"/>
    </row>
    <row r="392102" spans="49:49" x14ac:dyDescent="0.3">
      <c r="AW392102"/>
    </row>
    <row r="392161" spans="49:49" x14ac:dyDescent="0.3">
      <c r="AW392161"/>
    </row>
    <row r="392162" spans="49:49" x14ac:dyDescent="0.3">
      <c r="AW392162"/>
    </row>
    <row r="392221" spans="49:49" x14ac:dyDescent="0.3">
      <c r="AW392221"/>
    </row>
    <row r="392222" spans="49:49" x14ac:dyDescent="0.3">
      <c r="AW392222"/>
    </row>
    <row r="392281" spans="49:49" x14ac:dyDescent="0.3">
      <c r="AW392281"/>
    </row>
    <row r="392282" spans="49:49" x14ac:dyDescent="0.3">
      <c r="AW392282"/>
    </row>
    <row r="392341" spans="49:49" x14ac:dyDescent="0.3">
      <c r="AW392341"/>
    </row>
    <row r="392342" spans="49:49" x14ac:dyDescent="0.3">
      <c r="AW392342"/>
    </row>
    <row r="392401" spans="49:49" x14ac:dyDescent="0.3">
      <c r="AW392401"/>
    </row>
    <row r="392402" spans="49:49" x14ac:dyDescent="0.3">
      <c r="AW392402"/>
    </row>
    <row r="392461" spans="49:49" x14ac:dyDescent="0.3">
      <c r="AW392461"/>
    </row>
    <row r="392462" spans="49:49" x14ac:dyDescent="0.3">
      <c r="AW392462"/>
    </row>
    <row r="392521" spans="49:49" x14ac:dyDescent="0.3">
      <c r="AW392521"/>
    </row>
    <row r="392522" spans="49:49" x14ac:dyDescent="0.3">
      <c r="AW392522"/>
    </row>
    <row r="392581" spans="49:49" x14ac:dyDescent="0.3">
      <c r="AW392581"/>
    </row>
    <row r="392582" spans="49:49" x14ac:dyDescent="0.3">
      <c r="AW392582"/>
    </row>
    <row r="392641" spans="49:49" x14ac:dyDescent="0.3">
      <c r="AW392641"/>
    </row>
    <row r="392642" spans="49:49" x14ac:dyDescent="0.3">
      <c r="AW392642"/>
    </row>
    <row r="392701" spans="49:49" x14ac:dyDescent="0.3">
      <c r="AW392701"/>
    </row>
    <row r="392702" spans="49:49" x14ac:dyDescent="0.3">
      <c r="AW392702"/>
    </row>
    <row r="392761" spans="49:49" x14ac:dyDescent="0.3">
      <c r="AW392761"/>
    </row>
    <row r="392762" spans="49:49" x14ac:dyDescent="0.3">
      <c r="AW392762"/>
    </row>
    <row r="392821" spans="49:49" x14ac:dyDescent="0.3">
      <c r="AW392821"/>
    </row>
    <row r="392822" spans="49:49" x14ac:dyDescent="0.3">
      <c r="AW392822"/>
    </row>
    <row r="392881" spans="49:49" x14ac:dyDescent="0.3">
      <c r="AW392881"/>
    </row>
    <row r="392882" spans="49:49" x14ac:dyDescent="0.3">
      <c r="AW392882"/>
    </row>
    <row r="392941" spans="49:49" x14ac:dyDescent="0.3">
      <c r="AW392941"/>
    </row>
    <row r="392942" spans="49:49" x14ac:dyDescent="0.3">
      <c r="AW392942"/>
    </row>
    <row r="393001" spans="49:49" x14ac:dyDescent="0.3">
      <c r="AW393001"/>
    </row>
    <row r="393002" spans="49:49" x14ac:dyDescent="0.3">
      <c r="AW393002"/>
    </row>
    <row r="393061" spans="49:49" x14ac:dyDescent="0.3">
      <c r="AW393061"/>
    </row>
    <row r="393062" spans="49:49" x14ac:dyDescent="0.3">
      <c r="AW393062"/>
    </row>
    <row r="393121" spans="49:49" x14ac:dyDescent="0.3">
      <c r="AW393121"/>
    </row>
    <row r="393122" spans="49:49" x14ac:dyDescent="0.3">
      <c r="AW393122"/>
    </row>
    <row r="393181" spans="49:49" x14ac:dyDescent="0.3">
      <c r="AW393181"/>
    </row>
    <row r="393182" spans="49:49" x14ac:dyDescent="0.3">
      <c r="AW393182"/>
    </row>
    <row r="393241" spans="49:49" x14ac:dyDescent="0.3">
      <c r="AW393241"/>
    </row>
    <row r="393242" spans="49:49" x14ac:dyDescent="0.3">
      <c r="AW393242"/>
    </row>
    <row r="393301" spans="49:49" x14ac:dyDescent="0.3">
      <c r="AW393301"/>
    </row>
    <row r="393302" spans="49:49" x14ac:dyDescent="0.3">
      <c r="AW393302"/>
    </row>
    <row r="393361" spans="49:49" x14ac:dyDescent="0.3">
      <c r="AW393361"/>
    </row>
    <row r="393362" spans="49:49" x14ac:dyDescent="0.3">
      <c r="AW393362"/>
    </row>
    <row r="393421" spans="49:49" x14ac:dyDescent="0.3">
      <c r="AW393421"/>
    </row>
    <row r="393422" spans="49:49" x14ac:dyDescent="0.3">
      <c r="AW393422"/>
    </row>
    <row r="393481" spans="49:49" x14ac:dyDescent="0.3">
      <c r="AW393481"/>
    </row>
    <row r="393482" spans="49:49" x14ac:dyDescent="0.3">
      <c r="AW393482"/>
    </row>
    <row r="393541" spans="49:49" x14ac:dyDescent="0.3">
      <c r="AW393541"/>
    </row>
    <row r="393542" spans="49:49" x14ac:dyDescent="0.3">
      <c r="AW393542"/>
    </row>
    <row r="393601" spans="49:49" x14ac:dyDescent="0.3">
      <c r="AW393601"/>
    </row>
    <row r="393602" spans="49:49" x14ac:dyDescent="0.3">
      <c r="AW393602"/>
    </row>
    <row r="393661" spans="49:49" x14ac:dyDescent="0.3">
      <c r="AW393661"/>
    </row>
    <row r="393662" spans="49:49" x14ac:dyDescent="0.3">
      <c r="AW393662"/>
    </row>
    <row r="393721" spans="49:49" x14ac:dyDescent="0.3">
      <c r="AW393721"/>
    </row>
    <row r="393722" spans="49:49" x14ac:dyDescent="0.3">
      <c r="AW393722"/>
    </row>
    <row r="393781" spans="49:49" x14ac:dyDescent="0.3">
      <c r="AW393781"/>
    </row>
    <row r="393782" spans="49:49" x14ac:dyDescent="0.3">
      <c r="AW393782"/>
    </row>
    <row r="393841" spans="49:49" x14ac:dyDescent="0.3">
      <c r="AW393841"/>
    </row>
    <row r="393842" spans="49:49" x14ac:dyDescent="0.3">
      <c r="AW393842"/>
    </row>
    <row r="393901" spans="49:49" x14ac:dyDescent="0.3">
      <c r="AW393901"/>
    </row>
    <row r="393902" spans="49:49" x14ac:dyDescent="0.3">
      <c r="AW393902"/>
    </row>
    <row r="393961" spans="49:49" x14ac:dyDescent="0.3">
      <c r="AW393961"/>
    </row>
    <row r="393962" spans="49:49" x14ac:dyDescent="0.3">
      <c r="AW393962"/>
    </row>
    <row r="394021" spans="49:49" x14ac:dyDescent="0.3">
      <c r="AW394021"/>
    </row>
    <row r="394022" spans="49:49" x14ac:dyDescent="0.3">
      <c r="AW394022"/>
    </row>
    <row r="394081" spans="49:49" x14ac:dyDescent="0.3">
      <c r="AW394081"/>
    </row>
    <row r="394082" spans="49:49" x14ac:dyDescent="0.3">
      <c r="AW394082"/>
    </row>
    <row r="394141" spans="49:49" x14ac:dyDescent="0.3">
      <c r="AW394141"/>
    </row>
    <row r="394142" spans="49:49" x14ac:dyDescent="0.3">
      <c r="AW394142"/>
    </row>
    <row r="394201" spans="49:49" x14ac:dyDescent="0.3">
      <c r="AW394201"/>
    </row>
    <row r="394202" spans="49:49" x14ac:dyDescent="0.3">
      <c r="AW394202"/>
    </row>
    <row r="394261" spans="49:49" x14ac:dyDescent="0.3">
      <c r="AW394261"/>
    </row>
    <row r="394262" spans="49:49" x14ac:dyDescent="0.3">
      <c r="AW394262"/>
    </row>
    <row r="394321" spans="49:49" x14ac:dyDescent="0.3">
      <c r="AW394321"/>
    </row>
    <row r="394322" spans="49:49" x14ac:dyDescent="0.3">
      <c r="AW394322"/>
    </row>
    <row r="394381" spans="49:49" x14ac:dyDescent="0.3">
      <c r="AW394381"/>
    </row>
    <row r="394382" spans="49:49" x14ac:dyDescent="0.3">
      <c r="AW394382"/>
    </row>
    <row r="394441" spans="49:49" x14ac:dyDescent="0.3">
      <c r="AW394441"/>
    </row>
    <row r="394442" spans="49:49" x14ac:dyDescent="0.3">
      <c r="AW394442"/>
    </row>
    <row r="394501" spans="49:49" x14ac:dyDescent="0.3">
      <c r="AW394501"/>
    </row>
    <row r="394502" spans="49:49" x14ac:dyDescent="0.3">
      <c r="AW394502"/>
    </row>
    <row r="394561" spans="49:49" x14ac:dyDescent="0.3">
      <c r="AW394561"/>
    </row>
    <row r="394562" spans="49:49" x14ac:dyDescent="0.3">
      <c r="AW394562"/>
    </row>
    <row r="394621" spans="49:49" x14ac:dyDescent="0.3">
      <c r="AW394621"/>
    </row>
    <row r="394622" spans="49:49" x14ac:dyDescent="0.3">
      <c r="AW394622"/>
    </row>
    <row r="394681" spans="49:49" x14ac:dyDescent="0.3">
      <c r="AW394681"/>
    </row>
    <row r="394682" spans="49:49" x14ac:dyDescent="0.3">
      <c r="AW394682"/>
    </row>
    <row r="394741" spans="49:49" x14ac:dyDescent="0.3">
      <c r="AW394741"/>
    </row>
    <row r="394742" spans="49:49" x14ac:dyDescent="0.3">
      <c r="AW394742"/>
    </row>
    <row r="394801" spans="49:49" x14ac:dyDescent="0.3">
      <c r="AW394801"/>
    </row>
    <row r="394802" spans="49:49" x14ac:dyDescent="0.3">
      <c r="AW394802"/>
    </row>
    <row r="394861" spans="49:49" x14ac:dyDescent="0.3">
      <c r="AW394861"/>
    </row>
    <row r="394862" spans="49:49" x14ac:dyDescent="0.3">
      <c r="AW394862"/>
    </row>
    <row r="394921" spans="49:49" x14ac:dyDescent="0.3">
      <c r="AW394921"/>
    </row>
    <row r="394922" spans="49:49" x14ac:dyDescent="0.3">
      <c r="AW394922"/>
    </row>
    <row r="394981" spans="49:49" x14ac:dyDescent="0.3">
      <c r="AW394981"/>
    </row>
    <row r="394982" spans="49:49" x14ac:dyDescent="0.3">
      <c r="AW394982"/>
    </row>
    <row r="395041" spans="49:49" x14ac:dyDescent="0.3">
      <c r="AW395041"/>
    </row>
    <row r="395042" spans="49:49" x14ac:dyDescent="0.3">
      <c r="AW395042"/>
    </row>
    <row r="395101" spans="49:49" x14ac:dyDescent="0.3">
      <c r="AW395101"/>
    </row>
    <row r="395102" spans="49:49" x14ac:dyDescent="0.3">
      <c r="AW395102"/>
    </row>
    <row r="395161" spans="49:49" x14ac:dyDescent="0.3">
      <c r="AW395161"/>
    </row>
    <row r="395162" spans="49:49" x14ac:dyDescent="0.3">
      <c r="AW395162"/>
    </row>
    <row r="395221" spans="49:49" x14ac:dyDescent="0.3">
      <c r="AW395221"/>
    </row>
    <row r="395222" spans="49:49" x14ac:dyDescent="0.3">
      <c r="AW395222"/>
    </row>
    <row r="395281" spans="49:49" x14ac:dyDescent="0.3">
      <c r="AW395281"/>
    </row>
    <row r="395282" spans="49:49" x14ac:dyDescent="0.3">
      <c r="AW395282"/>
    </row>
    <row r="395341" spans="49:49" x14ac:dyDescent="0.3">
      <c r="AW395341"/>
    </row>
    <row r="395342" spans="49:49" x14ac:dyDescent="0.3">
      <c r="AW395342"/>
    </row>
    <row r="395401" spans="49:49" x14ac:dyDescent="0.3">
      <c r="AW395401"/>
    </row>
    <row r="395402" spans="49:49" x14ac:dyDescent="0.3">
      <c r="AW395402"/>
    </row>
    <row r="395461" spans="49:49" x14ac:dyDescent="0.3">
      <c r="AW395461"/>
    </row>
    <row r="395462" spans="49:49" x14ac:dyDescent="0.3">
      <c r="AW395462"/>
    </row>
    <row r="395521" spans="49:49" x14ac:dyDescent="0.3">
      <c r="AW395521"/>
    </row>
    <row r="395522" spans="49:49" x14ac:dyDescent="0.3">
      <c r="AW395522"/>
    </row>
    <row r="395581" spans="49:49" x14ac:dyDescent="0.3">
      <c r="AW395581"/>
    </row>
    <row r="395582" spans="49:49" x14ac:dyDescent="0.3">
      <c r="AW395582"/>
    </row>
    <row r="395641" spans="49:49" x14ac:dyDescent="0.3">
      <c r="AW395641"/>
    </row>
    <row r="395642" spans="49:49" x14ac:dyDescent="0.3">
      <c r="AW395642"/>
    </row>
    <row r="395701" spans="49:49" x14ac:dyDescent="0.3">
      <c r="AW395701"/>
    </row>
    <row r="395702" spans="49:49" x14ac:dyDescent="0.3">
      <c r="AW395702"/>
    </row>
    <row r="395761" spans="49:49" x14ac:dyDescent="0.3">
      <c r="AW395761"/>
    </row>
    <row r="395762" spans="49:49" x14ac:dyDescent="0.3">
      <c r="AW395762"/>
    </row>
    <row r="395821" spans="49:49" x14ac:dyDescent="0.3">
      <c r="AW395821"/>
    </row>
    <row r="395822" spans="49:49" x14ac:dyDescent="0.3">
      <c r="AW395822"/>
    </row>
    <row r="395881" spans="49:49" x14ac:dyDescent="0.3">
      <c r="AW395881"/>
    </row>
    <row r="395882" spans="49:49" x14ac:dyDescent="0.3">
      <c r="AW395882"/>
    </row>
    <row r="395941" spans="49:49" x14ac:dyDescent="0.3">
      <c r="AW395941"/>
    </row>
    <row r="395942" spans="49:49" x14ac:dyDescent="0.3">
      <c r="AW395942"/>
    </row>
    <row r="396001" spans="49:49" x14ac:dyDescent="0.3">
      <c r="AW396001"/>
    </row>
    <row r="396002" spans="49:49" x14ac:dyDescent="0.3">
      <c r="AW396002"/>
    </row>
    <row r="396061" spans="49:49" x14ac:dyDescent="0.3">
      <c r="AW396061"/>
    </row>
    <row r="396062" spans="49:49" x14ac:dyDescent="0.3">
      <c r="AW396062"/>
    </row>
    <row r="396121" spans="49:49" x14ac:dyDescent="0.3">
      <c r="AW396121"/>
    </row>
    <row r="396122" spans="49:49" x14ac:dyDescent="0.3">
      <c r="AW396122"/>
    </row>
    <row r="396181" spans="49:49" x14ac:dyDescent="0.3">
      <c r="AW396181"/>
    </row>
    <row r="396182" spans="49:49" x14ac:dyDescent="0.3">
      <c r="AW396182"/>
    </row>
    <row r="396241" spans="49:49" x14ac:dyDescent="0.3">
      <c r="AW396241"/>
    </row>
    <row r="396242" spans="49:49" x14ac:dyDescent="0.3">
      <c r="AW396242"/>
    </row>
    <row r="396301" spans="49:49" x14ac:dyDescent="0.3">
      <c r="AW396301"/>
    </row>
    <row r="396302" spans="49:49" x14ac:dyDescent="0.3">
      <c r="AW396302"/>
    </row>
    <row r="396361" spans="49:49" x14ac:dyDescent="0.3">
      <c r="AW396361"/>
    </row>
    <row r="396362" spans="49:49" x14ac:dyDescent="0.3">
      <c r="AW396362"/>
    </row>
    <row r="396421" spans="49:49" x14ac:dyDescent="0.3">
      <c r="AW396421"/>
    </row>
    <row r="396422" spans="49:49" x14ac:dyDescent="0.3">
      <c r="AW396422"/>
    </row>
    <row r="396481" spans="49:49" x14ac:dyDescent="0.3">
      <c r="AW396481"/>
    </row>
    <row r="396482" spans="49:49" x14ac:dyDescent="0.3">
      <c r="AW396482"/>
    </row>
    <row r="396541" spans="49:49" x14ac:dyDescent="0.3">
      <c r="AW396541"/>
    </row>
    <row r="396542" spans="49:49" x14ac:dyDescent="0.3">
      <c r="AW396542"/>
    </row>
    <row r="396601" spans="49:49" x14ac:dyDescent="0.3">
      <c r="AW396601"/>
    </row>
    <row r="396602" spans="49:49" x14ac:dyDescent="0.3">
      <c r="AW396602"/>
    </row>
    <row r="396661" spans="49:49" x14ac:dyDescent="0.3">
      <c r="AW396661"/>
    </row>
    <row r="396662" spans="49:49" x14ac:dyDescent="0.3">
      <c r="AW396662"/>
    </row>
    <row r="396721" spans="49:49" x14ac:dyDescent="0.3">
      <c r="AW396721"/>
    </row>
    <row r="396722" spans="49:49" x14ac:dyDescent="0.3">
      <c r="AW396722"/>
    </row>
    <row r="396781" spans="49:49" x14ac:dyDescent="0.3">
      <c r="AW396781"/>
    </row>
    <row r="396782" spans="49:49" x14ac:dyDescent="0.3">
      <c r="AW396782"/>
    </row>
    <row r="396841" spans="49:49" x14ac:dyDescent="0.3">
      <c r="AW396841"/>
    </row>
    <row r="396842" spans="49:49" x14ac:dyDescent="0.3">
      <c r="AW396842"/>
    </row>
    <row r="396901" spans="49:49" x14ac:dyDescent="0.3">
      <c r="AW396901"/>
    </row>
    <row r="396902" spans="49:49" x14ac:dyDescent="0.3">
      <c r="AW396902"/>
    </row>
    <row r="396961" spans="49:49" x14ac:dyDescent="0.3">
      <c r="AW396961"/>
    </row>
    <row r="396962" spans="49:49" x14ac:dyDescent="0.3">
      <c r="AW396962"/>
    </row>
    <row r="397021" spans="49:49" x14ac:dyDescent="0.3">
      <c r="AW397021"/>
    </row>
    <row r="397022" spans="49:49" x14ac:dyDescent="0.3">
      <c r="AW397022"/>
    </row>
    <row r="397081" spans="49:49" x14ac:dyDescent="0.3">
      <c r="AW397081"/>
    </row>
    <row r="397082" spans="49:49" x14ac:dyDescent="0.3">
      <c r="AW397082"/>
    </row>
    <row r="397141" spans="49:49" x14ac:dyDescent="0.3">
      <c r="AW397141"/>
    </row>
    <row r="397142" spans="49:49" x14ac:dyDescent="0.3">
      <c r="AW397142"/>
    </row>
    <row r="397201" spans="49:49" x14ac:dyDescent="0.3">
      <c r="AW397201"/>
    </row>
    <row r="397202" spans="49:49" x14ac:dyDescent="0.3">
      <c r="AW397202"/>
    </row>
    <row r="397261" spans="49:49" x14ac:dyDescent="0.3">
      <c r="AW397261"/>
    </row>
    <row r="397262" spans="49:49" x14ac:dyDescent="0.3">
      <c r="AW397262"/>
    </row>
    <row r="397321" spans="49:49" x14ac:dyDescent="0.3">
      <c r="AW397321"/>
    </row>
    <row r="397322" spans="49:49" x14ac:dyDescent="0.3">
      <c r="AW397322"/>
    </row>
    <row r="397381" spans="49:49" x14ac:dyDescent="0.3">
      <c r="AW397381"/>
    </row>
    <row r="397382" spans="49:49" x14ac:dyDescent="0.3">
      <c r="AW397382"/>
    </row>
    <row r="397441" spans="49:49" x14ac:dyDescent="0.3">
      <c r="AW397441"/>
    </row>
    <row r="397442" spans="49:49" x14ac:dyDescent="0.3">
      <c r="AW397442"/>
    </row>
    <row r="397501" spans="49:49" x14ac:dyDescent="0.3">
      <c r="AW397501"/>
    </row>
    <row r="397502" spans="49:49" x14ac:dyDescent="0.3">
      <c r="AW397502"/>
    </row>
    <row r="397561" spans="49:49" x14ac:dyDescent="0.3">
      <c r="AW397561"/>
    </row>
    <row r="397562" spans="49:49" x14ac:dyDescent="0.3">
      <c r="AW397562"/>
    </row>
    <row r="397621" spans="49:49" x14ac:dyDescent="0.3">
      <c r="AW397621"/>
    </row>
    <row r="397622" spans="49:49" x14ac:dyDescent="0.3">
      <c r="AW397622"/>
    </row>
    <row r="397681" spans="49:49" x14ac:dyDescent="0.3">
      <c r="AW397681"/>
    </row>
    <row r="397682" spans="49:49" x14ac:dyDescent="0.3">
      <c r="AW397682"/>
    </row>
    <row r="397741" spans="49:49" x14ac:dyDescent="0.3">
      <c r="AW397741"/>
    </row>
    <row r="397742" spans="49:49" x14ac:dyDescent="0.3">
      <c r="AW397742"/>
    </row>
    <row r="397801" spans="49:49" x14ac:dyDescent="0.3">
      <c r="AW397801"/>
    </row>
    <row r="397802" spans="49:49" x14ac:dyDescent="0.3">
      <c r="AW397802"/>
    </row>
    <row r="397861" spans="49:49" x14ac:dyDescent="0.3">
      <c r="AW397861"/>
    </row>
    <row r="397862" spans="49:49" x14ac:dyDescent="0.3">
      <c r="AW397862"/>
    </row>
    <row r="397921" spans="49:49" x14ac:dyDescent="0.3">
      <c r="AW397921"/>
    </row>
    <row r="397922" spans="49:49" x14ac:dyDescent="0.3">
      <c r="AW397922"/>
    </row>
    <row r="397981" spans="49:49" x14ac:dyDescent="0.3">
      <c r="AW397981"/>
    </row>
    <row r="397982" spans="49:49" x14ac:dyDescent="0.3">
      <c r="AW397982"/>
    </row>
    <row r="398041" spans="49:49" x14ac:dyDescent="0.3">
      <c r="AW398041"/>
    </row>
    <row r="398042" spans="49:49" x14ac:dyDescent="0.3">
      <c r="AW398042"/>
    </row>
    <row r="398101" spans="49:49" x14ac:dyDescent="0.3">
      <c r="AW398101"/>
    </row>
    <row r="398102" spans="49:49" x14ac:dyDescent="0.3">
      <c r="AW398102"/>
    </row>
    <row r="398161" spans="49:49" x14ac:dyDescent="0.3">
      <c r="AW398161"/>
    </row>
    <row r="398162" spans="49:49" x14ac:dyDescent="0.3">
      <c r="AW398162"/>
    </row>
    <row r="398221" spans="49:49" x14ac:dyDescent="0.3">
      <c r="AW398221"/>
    </row>
    <row r="398222" spans="49:49" x14ac:dyDescent="0.3">
      <c r="AW398222"/>
    </row>
    <row r="398281" spans="49:49" x14ac:dyDescent="0.3">
      <c r="AW398281"/>
    </row>
    <row r="398282" spans="49:49" x14ac:dyDescent="0.3">
      <c r="AW398282"/>
    </row>
    <row r="398341" spans="49:49" x14ac:dyDescent="0.3">
      <c r="AW398341"/>
    </row>
    <row r="398342" spans="49:49" x14ac:dyDescent="0.3">
      <c r="AW398342"/>
    </row>
    <row r="398401" spans="49:49" x14ac:dyDescent="0.3">
      <c r="AW398401"/>
    </row>
    <row r="398402" spans="49:49" x14ac:dyDescent="0.3">
      <c r="AW398402"/>
    </row>
    <row r="398461" spans="49:49" x14ac:dyDescent="0.3">
      <c r="AW398461"/>
    </row>
    <row r="398462" spans="49:49" x14ac:dyDescent="0.3">
      <c r="AW398462"/>
    </row>
    <row r="398521" spans="49:49" x14ac:dyDescent="0.3">
      <c r="AW398521"/>
    </row>
    <row r="398522" spans="49:49" x14ac:dyDescent="0.3">
      <c r="AW398522"/>
    </row>
    <row r="398581" spans="49:49" x14ac:dyDescent="0.3">
      <c r="AW398581"/>
    </row>
    <row r="398582" spans="49:49" x14ac:dyDescent="0.3">
      <c r="AW398582"/>
    </row>
    <row r="398641" spans="49:49" x14ac:dyDescent="0.3">
      <c r="AW398641"/>
    </row>
    <row r="398642" spans="49:49" x14ac:dyDescent="0.3">
      <c r="AW398642"/>
    </row>
    <row r="398701" spans="49:49" x14ac:dyDescent="0.3">
      <c r="AW398701"/>
    </row>
    <row r="398702" spans="49:49" x14ac:dyDescent="0.3">
      <c r="AW398702"/>
    </row>
    <row r="398761" spans="49:49" x14ac:dyDescent="0.3">
      <c r="AW398761"/>
    </row>
    <row r="398762" spans="49:49" x14ac:dyDescent="0.3">
      <c r="AW398762"/>
    </row>
    <row r="398821" spans="49:49" x14ac:dyDescent="0.3">
      <c r="AW398821"/>
    </row>
    <row r="398822" spans="49:49" x14ac:dyDescent="0.3">
      <c r="AW398822"/>
    </row>
    <row r="398881" spans="49:49" x14ac:dyDescent="0.3">
      <c r="AW398881"/>
    </row>
    <row r="398882" spans="49:49" x14ac:dyDescent="0.3">
      <c r="AW398882"/>
    </row>
    <row r="398941" spans="49:49" x14ac:dyDescent="0.3">
      <c r="AW398941"/>
    </row>
    <row r="398942" spans="49:49" x14ac:dyDescent="0.3">
      <c r="AW398942"/>
    </row>
    <row r="399001" spans="49:49" x14ac:dyDescent="0.3">
      <c r="AW399001"/>
    </row>
    <row r="399002" spans="49:49" x14ac:dyDescent="0.3">
      <c r="AW399002"/>
    </row>
    <row r="399061" spans="49:49" x14ac:dyDescent="0.3">
      <c r="AW399061"/>
    </row>
    <row r="399062" spans="49:49" x14ac:dyDescent="0.3">
      <c r="AW399062"/>
    </row>
    <row r="399121" spans="49:49" x14ac:dyDescent="0.3">
      <c r="AW399121"/>
    </row>
    <row r="399122" spans="49:49" x14ac:dyDescent="0.3">
      <c r="AW399122"/>
    </row>
    <row r="399181" spans="49:49" x14ac:dyDescent="0.3">
      <c r="AW399181"/>
    </row>
    <row r="399182" spans="49:49" x14ac:dyDescent="0.3">
      <c r="AW399182"/>
    </row>
    <row r="399241" spans="49:49" x14ac:dyDescent="0.3">
      <c r="AW399241"/>
    </row>
    <row r="399242" spans="49:49" x14ac:dyDescent="0.3">
      <c r="AW399242"/>
    </row>
    <row r="399301" spans="49:49" x14ac:dyDescent="0.3">
      <c r="AW399301"/>
    </row>
    <row r="399302" spans="49:49" x14ac:dyDescent="0.3">
      <c r="AW399302"/>
    </row>
    <row r="399361" spans="49:49" x14ac:dyDescent="0.3">
      <c r="AW399361"/>
    </row>
    <row r="399362" spans="49:49" x14ac:dyDescent="0.3">
      <c r="AW399362"/>
    </row>
    <row r="399421" spans="49:49" x14ac:dyDescent="0.3">
      <c r="AW399421"/>
    </row>
    <row r="399422" spans="49:49" x14ac:dyDescent="0.3">
      <c r="AW399422"/>
    </row>
    <row r="399481" spans="49:49" x14ac:dyDescent="0.3">
      <c r="AW399481"/>
    </row>
    <row r="399482" spans="49:49" x14ac:dyDescent="0.3">
      <c r="AW399482"/>
    </row>
    <row r="399541" spans="49:49" x14ac:dyDescent="0.3">
      <c r="AW399541"/>
    </row>
    <row r="399542" spans="49:49" x14ac:dyDescent="0.3">
      <c r="AW399542"/>
    </row>
    <row r="399601" spans="49:49" x14ac:dyDescent="0.3">
      <c r="AW399601"/>
    </row>
    <row r="399602" spans="49:49" x14ac:dyDescent="0.3">
      <c r="AW399602"/>
    </row>
    <row r="399661" spans="49:49" x14ac:dyDescent="0.3">
      <c r="AW399661"/>
    </row>
    <row r="399662" spans="49:49" x14ac:dyDescent="0.3">
      <c r="AW399662"/>
    </row>
    <row r="399721" spans="49:49" x14ac:dyDescent="0.3">
      <c r="AW399721"/>
    </row>
    <row r="399722" spans="49:49" x14ac:dyDescent="0.3">
      <c r="AW399722"/>
    </row>
    <row r="399781" spans="49:49" x14ac:dyDescent="0.3">
      <c r="AW399781"/>
    </row>
    <row r="399782" spans="49:49" x14ac:dyDescent="0.3">
      <c r="AW399782"/>
    </row>
    <row r="399841" spans="49:49" x14ac:dyDescent="0.3">
      <c r="AW399841"/>
    </row>
    <row r="399842" spans="49:49" x14ac:dyDescent="0.3">
      <c r="AW399842"/>
    </row>
    <row r="399901" spans="49:49" x14ac:dyDescent="0.3">
      <c r="AW399901"/>
    </row>
    <row r="399902" spans="49:49" x14ac:dyDescent="0.3">
      <c r="AW399902"/>
    </row>
    <row r="399961" spans="49:49" x14ac:dyDescent="0.3">
      <c r="AW399961"/>
    </row>
    <row r="399962" spans="49:49" x14ac:dyDescent="0.3">
      <c r="AW399962"/>
    </row>
    <row r="400021" spans="49:49" x14ac:dyDescent="0.3">
      <c r="AW400021"/>
    </row>
    <row r="400022" spans="49:49" x14ac:dyDescent="0.3">
      <c r="AW400022"/>
    </row>
    <row r="400081" spans="49:49" x14ac:dyDescent="0.3">
      <c r="AW400081"/>
    </row>
    <row r="400082" spans="49:49" x14ac:dyDescent="0.3">
      <c r="AW400082"/>
    </row>
    <row r="400141" spans="49:49" x14ac:dyDescent="0.3">
      <c r="AW400141"/>
    </row>
    <row r="400142" spans="49:49" x14ac:dyDescent="0.3">
      <c r="AW400142"/>
    </row>
    <row r="400201" spans="49:49" x14ac:dyDescent="0.3">
      <c r="AW400201"/>
    </row>
    <row r="400202" spans="49:49" x14ac:dyDescent="0.3">
      <c r="AW400202"/>
    </row>
    <row r="400261" spans="49:49" x14ac:dyDescent="0.3">
      <c r="AW400261"/>
    </row>
    <row r="400262" spans="49:49" x14ac:dyDescent="0.3">
      <c r="AW400262"/>
    </row>
    <row r="400321" spans="49:49" x14ac:dyDescent="0.3">
      <c r="AW400321"/>
    </row>
    <row r="400322" spans="49:49" x14ac:dyDescent="0.3">
      <c r="AW400322"/>
    </row>
    <row r="400381" spans="49:49" x14ac:dyDescent="0.3">
      <c r="AW400381"/>
    </row>
    <row r="400382" spans="49:49" x14ac:dyDescent="0.3">
      <c r="AW400382"/>
    </row>
    <row r="400441" spans="49:49" x14ac:dyDescent="0.3">
      <c r="AW400441"/>
    </row>
    <row r="400442" spans="49:49" x14ac:dyDescent="0.3">
      <c r="AW400442"/>
    </row>
    <row r="400501" spans="49:49" x14ac:dyDescent="0.3">
      <c r="AW400501"/>
    </row>
    <row r="400502" spans="49:49" x14ac:dyDescent="0.3">
      <c r="AW400502"/>
    </row>
    <row r="400561" spans="49:49" x14ac:dyDescent="0.3">
      <c r="AW400561"/>
    </row>
    <row r="400562" spans="49:49" x14ac:dyDescent="0.3">
      <c r="AW400562"/>
    </row>
    <row r="400621" spans="49:49" x14ac:dyDescent="0.3">
      <c r="AW400621"/>
    </row>
    <row r="400622" spans="49:49" x14ac:dyDescent="0.3">
      <c r="AW400622"/>
    </row>
    <row r="400681" spans="49:49" x14ac:dyDescent="0.3">
      <c r="AW400681"/>
    </row>
    <row r="400682" spans="49:49" x14ac:dyDescent="0.3">
      <c r="AW400682"/>
    </row>
    <row r="400741" spans="49:49" x14ac:dyDescent="0.3">
      <c r="AW400741"/>
    </row>
    <row r="400742" spans="49:49" x14ac:dyDescent="0.3">
      <c r="AW400742"/>
    </row>
    <row r="400801" spans="49:49" x14ac:dyDescent="0.3">
      <c r="AW400801"/>
    </row>
    <row r="400802" spans="49:49" x14ac:dyDescent="0.3">
      <c r="AW400802"/>
    </row>
    <row r="400861" spans="49:49" x14ac:dyDescent="0.3">
      <c r="AW400861"/>
    </row>
    <row r="400862" spans="49:49" x14ac:dyDescent="0.3">
      <c r="AW400862"/>
    </row>
    <row r="400921" spans="49:49" x14ac:dyDescent="0.3">
      <c r="AW400921"/>
    </row>
    <row r="400922" spans="49:49" x14ac:dyDescent="0.3">
      <c r="AW400922"/>
    </row>
    <row r="400981" spans="49:49" x14ac:dyDescent="0.3">
      <c r="AW400981"/>
    </row>
    <row r="400982" spans="49:49" x14ac:dyDescent="0.3">
      <c r="AW400982"/>
    </row>
    <row r="401041" spans="49:49" x14ac:dyDescent="0.3">
      <c r="AW401041"/>
    </row>
    <row r="401042" spans="49:49" x14ac:dyDescent="0.3">
      <c r="AW401042"/>
    </row>
    <row r="401101" spans="49:49" x14ac:dyDescent="0.3">
      <c r="AW401101"/>
    </row>
    <row r="401102" spans="49:49" x14ac:dyDescent="0.3">
      <c r="AW401102"/>
    </row>
    <row r="401161" spans="49:49" x14ac:dyDescent="0.3">
      <c r="AW401161"/>
    </row>
    <row r="401162" spans="49:49" x14ac:dyDescent="0.3">
      <c r="AW401162"/>
    </row>
    <row r="401221" spans="49:49" x14ac:dyDescent="0.3">
      <c r="AW401221"/>
    </row>
    <row r="401222" spans="49:49" x14ac:dyDescent="0.3">
      <c r="AW401222"/>
    </row>
    <row r="401281" spans="49:49" x14ac:dyDescent="0.3">
      <c r="AW401281"/>
    </row>
    <row r="401282" spans="49:49" x14ac:dyDescent="0.3">
      <c r="AW401282"/>
    </row>
    <row r="401341" spans="49:49" x14ac:dyDescent="0.3">
      <c r="AW401341"/>
    </row>
    <row r="401342" spans="49:49" x14ac:dyDescent="0.3">
      <c r="AW401342"/>
    </row>
    <row r="401401" spans="49:49" x14ac:dyDescent="0.3">
      <c r="AW401401"/>
    </row>
    <row r="401402" spans="49:49" x14ac:dyDescent="0.3">
      <c r="AW401402"/>
    </row>
    <row r="401461" spans="49:49" x14ac:dyDescent="0.3">
      <c r="AW401461"/>
    </row>
    <row r="401462" spans="49:49" x14ac:dyDescent="0.3">
      <c r="AW401462"/>
    </row>
    <row r="401521" spans="49:49" x14ac:dyDescent="0.3">
      <c r="AW401521"/>
    </row>
    <row r="401522" spans="49:49" x14ac:dyDescent="0.3">
      <c r="AW401522"/>
    </row>
    <row r="401581" spans="49:49" x14ac:dyDescent="0.3">
      <c r="AW401581"/>
    </row>
    <row r="401582" spans="49:49" x14ac:dyDescent="0.3">
      <c r="AW401582"/>
    </row>
    <row r="401641" spans="49:49" x14ac:dyDescent="0.3">
      <c r="AW401641"/>
    </row>
    <row r="401642" spans="49:49" x14ac:dyDescent="0.3">
      <c r="AW401642"/>
    </row>
    <row r="401701" spans="49:49" x14ac:dyDescent="0.3">
      <c r="AW401701"/>
    </row>
    <row r="401702" spans="49:49" x14ac:dyDescent="0.3">
      <c r="AW401702"/>
    </row>
    <row r="401761" spans="49:49" x14ac:dyDescent="0.3">
      <c r="AW401761"/>
    </row>
    <row r="401762" spans="49:49" x14ac:dyDescent="0.3">
      <c r="AW401762"/>
    </row>
    <row r="401821" spans="49:49" x14ac:dyDescent="0.3">
      <c r="AW401821"/>
    </row>
    <row r="401822" spans="49:49" x14ac:dyDescent="0.3">
      <c r="AW401822"/>
    </row>
    <row r="401881" spans="49:49" x14ac:dyDescent="0.3">
      <c r="AW401881"/>
    </row>
    <row r="401882" spans="49:49" x14ac:dyDescent="0.3">
      <c r="AW401882"/>
    </row>
    <row r="401941" spans="49:49" x14ac:dyDescent="0.3">
      <c r="AW401941"/>
    </row>
    <row r="401942" spans="49:49" x14ac:dyDescent="0.3">
      <c r="AW401942"/>
    </row>
    <row r="402001" spans="49:49" x14ac:dyDescent="0.3">
      <c r="AW402001"/>
    </row>
    <row r="402002" spans="49:49" x14ac:dyDescent="0.3">
      <c r="AW402002"/>
    </row>
    <row r="402061" spans="49:49" x14ac:dyDescent="0.3">
      <c r="AW402061"/>
    </row>
    <row r="402062" spans="49:49" x14ac:dyDescent="0.3">
      <c r="AW402062"/>
    </row>
    <row r="402121" spans="49:49" x14ac:dyDescent="0.3">
      <c r="AW402121"/>
    </row>
    <row r="402122" spans="49:49" x14ac:dyDescent="0.3">
      <c r="AW402122"/>
    </row>
    <row r="402181" spans="49:49" x14ac:dyDescent="0.3">
      <c r="AW402181"/>
    </row>
    <row r="402182" spans="49:49" x14ac:dyDescent="0.3">
      <c r="AW402182"/>
    </row>
    <row r="402241" spans="49:49" x14ac:dyDescent="0.3">
      <c r="AW402241"/>
    </row>
    <row r="402242" spans="49:49" x14ac:dyDescent="0.3">
      <c r="AW402242"/>
    </row>
    <row r="402301" spans="49:49" x14ac:dyDescent="0.3">
      <c r="AW402301"/>
    </row>
    <row r="402302" spans="49:49" x14ac:dyDescent="0.3">
      <c r="AW402302"/>
    </row>
    <row r="402361" spans="49:49" x14ac:dyDescent="0.3">
      <c r="AW402361"/>
    </row>
    <row r="402362" spans="49:49" x14ac:dyDescent="0.3">
      <c r="AW402362"/>
    </row>
    <row r="402421" spans="49:49" x14ac:dyDescent="0.3">
      <c r="AW402421"/>
    </row>
    <row r="402422" spans="49:49" x14ac:dyDescent="0.3">
      <c r="AW402422"/>
    </row>
    <row r="402481" spans="49:49" x14ac:dyDescent="0.3">
      <c r="AW402481"/>
    </row>
    <row r="402482" spans="49:49" x14ac:dyDescent="0.3">
      <c r="AW402482"/>
    </row>
    <row r="402541" spans="49:49" x14ac:dyDescent="0.3">
      <c r="AW402541"/>
    </row>
    <row r="402542" spans="49:49" x14ac:dyDescent="0.3">
      <c r="AW402542"/>
    </row>
    <row r="402601" spans="49:49" x14ac:dyDescent="0.3">
      <c r="AW402601"/>
    </row>
    <row r="402602" spans="49:49" x14ac:dyDescent="0.3">
      <c r="AW402602"/>
    </row>
    <row r="402661" spans="49:49" x14ac:dyDescent="0.3">
      <c r="AW402661"/>
    </row>
    <row r="402662" spans="49:49" x14ac:dyDescent="0.3">
      <c r="AW402662"/>
    </row>
    <row r="402721" spans="49:49" x14ac:dyDescent="0.3">
      <c r="AW402721"/>
    </row>
    <row r="402722" spans="49:49" x14ac:dyDescent="0.3">
      <c r="AW402722"/>
    </row>
    <row r="402781" spans="49:49" x14ac:dyDescent="0.3">
      <c r="AW402781"/>
    </row>
    <row r="402782" spans="49:49" x14ac:dyDescent="0.3">
      <c r="AW402782"/>
    </row>
    <row r="402841" spans="49:49" x14ac:dyDescent="0.3">
      <c r="AW402841"/>
    </row>
    <row r="402842" spans="49:49" x14ac:dyDescent="0.3">
      <c r="AW402842"/>
    </row>
    <row r="402901" spans="49:49" x14ac:dyDescent="0.3">
      <c r="AW402901"/>
    </row>
    <row r="402902" spans="49:49" x14ac:dyDescent="0.3">
      <c r="AW402902"/>
    </row>
    <row r="402961" spans="49:49" x14ac:dyDescent="0.3">
      <c r="AW402961"/>
    </row>
    <row r="402962" spans="49:49" x14ac:dyDescent="0.3">
      <c r="AW402962"/>
    </row>
    <row r="403021" spans="49:49" x14ac:dyDescent="0.3">
      <c r="AW403021"/>
    </row>
    <row r="403022" spans="49:49" x14ac:dyDescent="0.3">
      <c r="AW403022"/>
    </row>
    <row r="403081" spans="49:49" x14ac:dyDescent="0.3">
      <c r="AW403081"/>
    </row>
    <row r="403082" spans="49:49" x14ac:dyDescent="0.3">
      <c r="AW403082"/>
    </row>
    <row r="403141" spans="49:49" x14ac:dyDescent="0.3">
      <c r="AW403141"/>
    </row>
    <row r="403142" spans="49:49" x14ac:dyDescent="0.3">
      <c r="AW403142"/>
    </row>
    <row r="403201" spans="49:49" x14ac:dyDescent="0.3">
      <c r="AW403201"/>
    </row>
    <row r="403202" spans="49:49" x14ac:dyDescent="0.3">
      <c r="AW403202"/>
    </row>
    <row r="403261" spans="49:49" x14ac:dyDescent="0.3">
      <c r="AW403261"/>
    </row>
    <row r="403262" spans="49:49" x14ac:dyDescent="0.3">
      <c r="AW403262"/>
    </row>
    <row r="403321" spans="49:49" x14ac:dyDescent="0.3">
      <c r="AW403321"/>
    </row>
    <row r="403322" spans="49:49" x14ac:dyDescent="0.3">
      <c r="AW403322"/>
    </row>
    <row r="403381" spans="49:49" x14ac:dyDescent="0.3">
      <c r="AW403381"/>
    </row>
    <row r="403382" spans="49:49" x14ac:dyDescent="0.3">
      <c r="AW403382"/>
    </row>
    <row r="403441" spans="49:49" x14ac:dyDescent="0.3">
      <c r="AW403441"/>
    </row>
    <row r="403442" spans="49:49" x14ac:dyDescent="0.3">
      <c r="AW403442"/>
    </row>
    <row r="403501" spans="49:49" x14ac:dyDescent="0.3">
      <c r="AW403501"/>
    </row>
    <row r="403502" spans="49:49" x14ac:dyDescent="0.3">
      <c r="AW403502"/>
    </row>
    <row r="403561" spans="49:49" x14ac:dyDescent="0.3">
      <c r="AW403561"/>
    </row>
    <row r="403562" spans="49:49" x14ac:dyDescent="0.3">
      <c r="AW403562"/>
    </row>
    <row r="403621" spans="49:49" x14ac:dyDescent="0.3">
      <c r="AW403621"/>
    </row>
    <row r="403622" spans="49:49" x14ac:dyDescent="0.3">
      <c r="AW403622"/>
    </row>
    <row r="403681" spans="49:49" x14ac:dyDescent="0.3">
      <c r="AW403681"/>
    </row>
    <row r="403682" spans="49:49" x14ac:dyDescent="0.3">
      <c r="AW403682"/>
    </row>
    <row r="403741" spans="49:49" x14ac:dyDescent="0.3">
      <c r="AW403741"/>
    </row>
    <row r="403742" spans="49:49" x14ac:dyDescent="0.3">
      <c r="AW403742"/>
    </row>
    <row r="403801" spans="49:49" x14ac:dyDescent="0.3">
      <c r="AW403801"/>
    </row>
    <row r="403802" spans="49:49" x14ac:dyDescent="0.3">
      <c r="AW403802"/>
    </row>
    <row r="403861" spans="49:49" x14ac:dyDescent="0.3">
      <c r="AW403861"/>
    </row>
    <row r="403862" spans="49:49" x14ac:dyDescent="0.3">
      <c r="AW403862"/>
    </row>
    <row r="403921" spans="49:49" x14ac:dyDescent="0.3">
      <c r="AW403921"/>
    </row>
    <row r="403922" spans="49:49" x14ac:dyDescent="0.3">
      <c r="AW403922"/>
    </row>
    <row r="403981" spans="49:49" x14ac:dyDescent="0.3">
      <c r="AW403981"/>
    </row>
    <row r="403982" spans="49:49" x14ac:dyDescent="0.3">
      <c r="AW403982"/>
    </row>
    <row r="404041" spans="49:49" x14ac:dyDescent="0.3">
      <c r="AW404041"/>
    </row>
    <row r="404042" spans="49:49" x14ac:dyDescent="0.3">
      <c r="AW404042"/>
    </row>
    <row r="404101" spans="49:49" x14ac:dyDescent="0.3">
      <c r="AW404101"/>
    </row>
    <row r="404102" spans="49:49" x14ac:dyDescent="0.3">
      <c r="AW404102"/>
    </row>
    <row r="404161" spans="49:49" x14ac:dyDescent="0.3">
      <c r="AW404161"/>
    </row>
    <row r="404162" spans="49:49" x14ac:dyDescent="0.3">
      <c r="AW404162"/>
    </row>
    <row r="404221" spans="49:49" x14ac:dyDescent="0.3">
      <c r="AW404221"/>
    </row>
    <row r="404222" spans="49:49" x14ac:dyDescent="0.3">
      <c r="AW404222"/>
    </row>
    <row r="404281" spans="49:49" x14ac:dyDescent="0.3">
      <c r="AW404281"/>
    </row>
    <row r="404282" spans="49:49" x14ac:dyDescent="0.3">
      <c r="AW404282"/>
    </row>
    <row r="404341" spans="49:49" x14ac:dyDescent="0.3">
      <c r="AW404341"/>
    </row>
    <row r="404342" spans="49:49" x14ac:dyDescent="0.3">
      <c r="AW404342"/>
    </row>
    <row r="404401" spans="49:49" x14ac:dyDescent="0.3">
      <c r="AW404401"/>
    </row>
    <row r="404402" spans="49:49" x14ac:dyDescent="0.3">
      <c r="AW404402"/>
    </row>
    <row r="404461" spans="49:49" x14ac:dyDescent="0.3">
      <c r="AW404461"/>
    </row>
    <row r="404462" spans="49:49" x14ac:dyDescent="0.3">
      <c r="AW404462"/>
    </row>
    <row r="404521" spans="49:49" x14ac:dyDescent="0.3">
      <c r="AW404521"/>
    </row>
    <row r="404522" spans="49:49" x14ac:dyDescent="0.3">
      <c r="AW404522"/>
    </row>
    <row r="404581" spans="49:49" x14ac:dyDescent="0.3">
      <c r="AW404581"/>
    </row>
    <row r="404582" spans="49:49" x14ac:dyDescent="0.3">
      <c r="AW404582"/>
    </row>
    <row r="404641" spans="49:49" x14ac:dyDescent="0.3">
      <c r="AW404641"/>
    </row>
    <row r="404642" spans="49:49" x14ac:dyDescent="0.3">
      <c r="AW404642"/>
    </row>
    <row r="404701" spans="49:49" x14ac:dyDescent="0.3">
      <c r="AW404701"/>
    </row>
    <row r="404702" spans="49:49" x14ac:dyDescent="0.3">
      <c r="AW404702"/>
    </row>
    <row r="404761" spans="49:49" x14ac:dyDescent="0.3">
      <c r="AW404761"/>
    </row>
    <row r="404762" spans="49:49" x14ac:dyDescent="0.3">
      <c r="AW404762"/>
    </row>
    <row r="404821" spans="49:49" x14ac:dyDescent="0.3">
      <c r="AW404821"/>
    </row>
    <row r="404822" spans="49:49" x14ac:dyDescent="0.3">
      <c r="AW404822"/>
    </row>
    <row r="404881" spans="49:49" x14ac:dyDescent="0.3">
      <c r="AW404881"/>
    </row>
    <row r="404882" spans="49:49" x14ac:dyDescent="0.3">
      <c r="AW404882"/>
    </row>
    <row r="404941" spans="49:49" x14ac:dyDescent="0.3">
      <c r="AW404941"/>
    </row>
    <row r="404942" spans="49:49" x14ac:dyDescent="0.3">
      <c r="AW404942"/>
    </row>
    <row r="405001" spans="49:49" x14ac:dyDescent="0.3">
      <c r="AW405001"/>
    </row>
    <row r="405002" spans="49:49" x14ac:dyDescent="0.3">
      <c r="AW405002"/>
    </row>
    <row r="405061" spans="49:49" x14ac:dyDescent="0.3">
      <c r="AW405061"/>
    </row>
    <row r="405062" spans="49:49" x14ac:dyDescent="0.3">
      <c r="AW405062"/>
    </row>
    <row r="405121" spans="49:49" x14ac:dyDescent="0.3">
      <c r="AW405121"/>
    </row>
    <row r="405122" spans="49:49" x14ac:dyDescent="0.3">
      <c r="AW405122"/>
    </row>
    <row r="405181" spans="49:49" x14ac:dyDescent="0.3">
      <c r="AW405181"/>
    </row>
    <row r="405182" spans="49:49" x14ac:dyDescent="0.3">
      <c r="AW405182"/>
    </row>
    <row r="405241" spans="49:49" x14ac:dyDescent="0.3">
      <c r="AW405241"/>
    </row>
    <row r="405242" spans="49:49" x14ac:dyDescent="0.3">
      <c r="AW405242"/>
    </row>
    <row r="405301" spans="49:49" x14ac:dyDescent="0.3">
      <c r="AW405301"/>
    </row>
    <row r="405302" spans="49:49" x14ac:dyDescent="0.3">
      <c r="AW405302"/>
    </row>
    <row r="405361" spans="49:49" x14ac:dyDescent="0.3">
      <c r="AW405361"/>
    </row>
    <row r="405362" spans="49:49" x14ac:dyDescent="0.3">
      <c r="AW405362"/>
    </row>
    <row r="405421" spans="49:49" x14ac:dyDescent="0.3">
      <c r="AW405421"/>
    </row>
    <row r="405422" spans="49:49" x14ac:dyDescent="0.3">
      <c r="AW405422"/>
    </row>
    <row r="405481" spans="49:49" x14ac:dyDescent="0.3">
      <c r="AW405481"/>
    </row>
    <row r="405482" spans="49:49" x14ac:dyDescent="0.3">
      <c r="AW405482"/>
    </row>
    <row r="405541" spans="49:49" x14ac:dyDescent="0.3">
      <c r="AW405541"/>
    </row>
    <row r="405542" spans="49:49" x14ac:dyDescent="0.3">
      <c r="AW405542"/>
    </row>
    <row r="405601" spans="49:49" x14ac:dyDescent="0.3">
      <c r="AW405601"/>
    </row>
    <row r="405602" spans="49:49" x14ac:dyDescent="0.3">
      <c r="AW405602"/>
    </row>
    <row r="405661" spans="49:49" x14ac:dyDescent="0.3">
      <c r="AW405661"/>
    </row>
    <row r="405662" spans="49:49" x14ac:dyDescent="0.3">
      <c r="AW405662"/>
    </row>
    <row r="405721" spans="49:49" x14ac:dyDescent="0.3">
      <c r="AW405721"/>
    </row>
    <row r="405722" spans="49:49" x14ac:dyDescent="0.3">
      <c r="AW405722"/>
    </row>
    <row r="405781" spans="49:49" x14ac:dyDescent="0.3">
      <c r="AW405781"/>
    </row>
    <row r="405782" spans="49:49" x14ac:dyDescent="0.3">
      <c r="AW405782"/>
    </row>
    <row r="405841" spans="49:49" x14ac:dyDescent="0.3">
      <c r="AW405841"/>
    </row>
    <row r="405842" spans="49:49" x14ac:dyDescent="0.3">
      <c r="AW405842"/>
    </row>
    <row r="405901" spans="49:49" x14ac:dyDescent="0.3">
      <c r="AW405901"/>
    </row>
    <row r="405902" spans="49:49" x14ac:dyDescent="0.3">
      <c r="AW405902"/>
    </row>
    <row r="405961" spans="49:49" x14ac:dyDescent="0.3">
      <c r="AW405961"/>
    </row>
    <row r="405962" spans="49:49" x14ac:dyDescent="0.3">
      <c r="AW405962"/>
    </row>
    <row r="406021" spans="49:49" x14ac:dyDescent="0.3">
      <c r="AW406021"/>
    </row>
    <row r="406022" spans="49:49" x14ac:dyDescent="0.3">
      <c r="AW406022"/>
    </row>
    <row r="406081" spans="49:49" x14ac:dyDescent="0.3">
      <c r="AW406081"/>
    </row>
    <row r="406082" spans="49:49" x14ac:dyDescent="0.3">
      <c r="AW406082"/>
    </row>
    <row r="406141" spans="49:49" x14ac:dyDescent="0.3">
      <c r="AW406141"/>
    </row>
    <row r="406142" spans="49:49" x14ac:dyDescent="0.3">
      <c r="AW406142"/>
    </row>
    <row r="406201" spans="49:49" x14ac:dyDescent="0.3">
      <c r="AW406201"/>
    </row>
    <row r="406202" spans="49:49" x14ac:dyDescent="0.3">
      <c r="AW406202"/>
    </row>
    <row r="406261" spans="49:49" x14ac:dyDescent="0.3">
      <c r="AW406261"/>
    </row>
    <row r="406262" spans="49:49" x14ac:dyDescent="0.3">
      <c r="AW406262"/>
    </row>
    <row r="406321" spans="49:49" x14ac:dyDescent="0.3">
      <c r="AW406321"/>
    </row>
    <row r="406322" spans="49:49" x14ac:dyDescent="0.3">
      <c r="AW406322"/>
    </row>
    <row r="406381" spans="49:49" x14ac:dyDescent="0.3">
      <c r="AW406381"/>
    </row>
    <row r="406382" spans="49:49" x14ac:dyDescent="0.3">
      <c r="AW406382"/>
    </row>
    <row r="406441" spans="49:49" x14ac:dyDescent="0.3">
      <c r="AW406441"/>
    </row>
    <row r="406442" spans="49:49" x14ac:dyDescent="0.3">
      <c r="AW406442"/>
    </row>
    <row r="406501" spans="49:49" x14ac:dyDescent="0.3">
      <c r="AW406501"/>
    </row>
    <row r="406502" spans="49:49" x14ac:dyDescent="0.3">
      <c r="AW406502"/>
    </row>
    <row r="406561" spans="49:49" x14ac:dyDescent="0.3">
      <c r="AW406561"/>
    </row>
    <row r="406562" spans="49:49" x14ac:dyDescent="0.3">
      <c r="AW406562"/>
    </row>
    <row r="406621" spans="49:49" x14ac:dyDescent="0.3">
      <c r="AW406621"/>
    </row>
    <row r="406622" spans="49:49" x14ac:dyDescent="0.3">
      <c r="AW406622"/>
    </row>
    <row r="406681" spans="49:49" x14ac:dyDescent="0.3">
      <c r="AW406681"/>
    </row>
    <row r="406682" spans="49:49" x14ac:dyDescent="0.3">
      <c r="AW406682"/>
    </row>
    <row r="406741" spans="49:49" x14ac:dyDescent="0.3">
      <c r="AW406741"/>
    </row>
    <row r="406742" spans="49:49" x14ac:dyDescent="0.3">
      <c r="AW406742"/>
    </row>
    <row r="406801" spans="49:49" x14ac:dyDescent="0.3">
      <c r="AW406801"/>
    </row>
    <row r="406802" spans="49:49" x14ac:dyDescent="0.3">
      <c r="AW406802"/>
    </row>
    <row r="406861" spans="49:49" x14ac:dyDescent="0.3">
      <c r="AW406861"/>
    </row>
    <row r="406862" spans="49:49" x14ac:dyDescent="0.3">
      <c r="AW406862"/>
    </row>
    <row r="406921" spans="49:49" x14ac:dyDescent="0.3">
      <c r="AW406921"/>
    </row>
    <row r="406922" spans="49:49" x14ac:dyDescent="0.3">
      <c r="AW406922"/>
    </row>
    <row r="406981" spans="49:49" x14ac:dyDescent="0.3">
      <c r="AW406981"/>
    </row>
    <row r="406982" spans="49:49" x14ac:dyDescent="0.3">
      <c r="AW406982"/>
    </row>
    <row r="407041" spans="49:49" x14ac:dyDescent="0.3">
      <c r="AW407041"/>
    </row>
    <row r="407042" spans="49:49" x14ac:dyDescent="0.3">
      <c r="AW407042"/>
    </row>
    <row r="407101" spans="49:49" x14ac:dyDescent="0.3">
      <c r="AW407101"/>
    </row>
    <row r="407102" spans="49:49" x14ac:dyDescent="0.3">
      <c r="AW407102"/>
    </row>
    <row r="407161" spans="49:49" x14ac:dyDescent="0.3">
      <c r="AW407161"/>
    </row>
    <row r="407162" spans="49:49" x14ac:dyDescent="0.3">
      <c r="AW407162"/>
    </row>
    <row r="407221" spans="49:49" x14ac:dyDescent="0.3">
      <c r="AW407221"/>
    </row>
    <row r="407222" spans="49:49" x14ac:dyDescent="0.3">
      <c r="AW407222"/>
    </row>
    <row r="407281" spans="49:49" x14ac:dyDescent="0.3">
      <c r="AW407281"/>
    </row>
    <row r="407282" spans="49:49" x14ac:dyDescent="0.3">
      <c r="AW407282"/>
    </row>
    <row r="407341" spans="49:49" x14ac:dyDescent="0.3">
      <c r="AW407341"/>
    </row>
    <row r="407342" spans="49:49" x14ac:dyDescent="0.3">
      <c r="AW407342"/>
    </row>
    <row r="407401" spans="49:49" x14ac:dyDescent="0.3">
      <c r="AW407401"/>
    </row>
    <row r="407402" spans="49:49" x14ac:dyDescent="0.3">
      <c r="AW407402"/>
    </row>
    <row r="407461" spans="49:49" x14ac:dyDescent="0.3">
      <c r="AW407461"/>
    </row>
    <row r="407462" spans="49:49" x14ac:dyDescent="0.3">
      <c r="AW407462"/>
    </row>
    <row r="407521" spans="49:49" x14ac:dyDescent="0.3">
      <c r="AW407521"/>
    </row>
    <row r="407522" spans="49:49" x14ac:dyDescent="0.3">
      <c r="AW407522"/>
    </row>
    <row r="407581" spans="49:49" x14ac:dyDescent="0.3">
      <c r="AW407581"/>
    </row>
    <row r="407582" spans="49:49" x14ac:dyDescent="0.3">
      <c r="AW407582"/>
    </row>
    <row r="407641" spans="49:49" x14ac:dyDescent="0.3">
      <c r="AW407641"/>
    </row>
    <row r="407642" spans="49:49" x14ac:dyDescent="0.3">
      <c r="AW407642"/>
    </row>
    <row r="407701" spans="49:49" x14ac:dyDescent="0.3">
      <c r="AW407701"/>
    </row>
    <row r="407702" spans="49:49" x14ac:dyDescent="0.3">
      <c r="AW407702"/>
    </row>
    <row r="407761" spans="49:49" x14ac:dyDescent="0.3">
      <c r="AW407761"/>
    </row>
    <row r="407762" spans="49:49" x14ac:dyDescent="0.3">
      <c r="AW407762"/>
    </row>
    <row r="407821" spans="49:49" x14ac:dyDescent="0.3">
      <c r="AW407821"/>
    </row>
    <row r="407822" spans="49:49" x14ac:dyDescent="0.3">
      <c r="AW407822"/>
    </row>
    <row r="407881" spans="49:49" x14ac:dyDescent="0.3">
      <c r="AW407881"/>
    </row>
    <row r="407882" spans="49:49" x14ac:dyDescent="0.3">
      <c r="AW407882"/>
    </row>
    <row r="407941" spans="49:49" x14ac:dyDescent="0.3">
      <c r="AW407941"/>
    </row>
    <row r="407942" spans="49:49" x14ac:dyDescent="0.3">
      <c r="AW407942"/>
    </row>
    <row r="408001" spans="49:49" x14ac:dyDescent="0.3">
      <c r="AW408001"/>
    </row>
    <row r="408002" spans="49:49" x14ac:dyDescent="0.3">
      <c r="AW408002"/>
    </row>
    <row r="408061" spans="49:49" x14ac:dyDescent="0.3">
      <c r="AW408061"/>
    </row>
    <row r="408062" spans="49:49" x14ac:dyDescent="0.3">
      <c r="AW408062"/>
    </row>
    <row r="408121" spans="49:49" x14ac:dyDescent="0.3">
      <c r="AW408121"/>
    </row>
    <row r="408122" spans="49:49" x14ac:dyDescent="0.3">
      <c r="AW408122"/>
    </row>
    <row r="408181" spans="49:49" x14ac:dyDescent="0.3">
      <c r="AW408181"/>
    </row>
    <row r="408182" spans="49:49" x14ac:dyDescent="0.3">
      <c r="AW408182"/>
    </row>
    <row r="408241" spans="49:49" x14ac:dyDescent="0.3">
      <c r="AW408241"/>
    </row>
    <row r="408242" spans="49:49" x14ac:dyDescent="0.3">
      <c r="AW408242"/>
    </row>
    <row r="408301" spans="49:49" x14ac:dyDescent="0.3">
      <c r="AW408301"/>
    </row>
    <row r="408302" spans="49:49" x14ac:dyDescent="0.3">
      <c r="AW408302"/>
    </row>
    <row r="408361" spans="49:49" x14ac:dyDescent="0.3">
      <c r="AW408361"/>
    </row>
    <row r="408362" spans="49:49" x14ac:dyDescent="0.3">
      <c r="AW408362"/>
    </row>
    <row r="408421" spans="49:49" x14ac:dyDescent="0.3">
      <c r="AW408421"/>
    </row>
    <row r="408422" spans="49:49" x14ac:dyDescent="0.3">
      <c r="AW408422"/>
    </row>
    <row r="408481" spans="49:49" x14ac:dyDescent="0.3">
      <c r="AW408481"/>
    </row>
    <row r="408482" spans="49:49" x14ac:dyDescent="0.3">
      <c r="AW408482"/>
    </row>
    <row r="408541" spans="49:49" x14ac:dyDescent="0.3">
      <c r="AW408541"/>
    </row>
    <row r="408542" spans="49:49" x14ac:dyDescent="0.3">
      <c r="AW408542"/>
    </row>
    <row r="408601" spans="49:49" x14ac:dyDescent="0.3">
      <c r="AW408601"/>
    </row>
    <row r="408602" spans="49:49" x14ac:dyDescent="0.3">
      <c r="AW408602"/>
    </row>
    <row r="408661" spans="49:49" x14ac:dyDescent="0.3">
      <c r="AW408661"/>
    </row>
    <row r="408662" spans="49:49" x14ac:dyDescent="0.3">
      <c r="AW408662"/>
    </row>
    <row r="408721" spans="49:49" x14ac:dyDescent="0.3">
      <c r="AW408721"/>
    </row>
    <row r="408722" spans="49:49" x14ac:dyDescent="0.3">
      <c r="AW408722"/>
    </row>
    <row r="408781" spans="49:49" x14ac:dyDescent="0.3">
      <c r="AW408781"/>
    </row>
    <row r="408782" spans="49:49" x14ac:dyDescent="0.3">
      <c r="AW408782"/>
    </row>
    <row r="408841" spans="49:49" x14ac:dyDescent="0.3">
      <c r="AW408841"/>
    </row>
    <row r="408842" spans="49:49" x14ac:dyDescent="0.3">
      <c r="AW408842"/>
    </row>
    <row r="408901" spans="49:49" x14ac:dyDescent="0.3">
      <c r="AW408901"/>
    </row>
    <row r="408902" spans="49:49" x14ac:dyDescent="0.3">
      <c r="AW408902"/>
    </row>
    <row r="408961" spans="49:49" x14ac:dyDescent="0.3">
      <c r="AW408961"/>
    </row>
    <row r="408962" spans="49:49" x14ac:dyDescent="0.3">
      <c r="AW408962"/>
    </row>
    <row r="409021" spans="49:49" x14ac:dyDescent="0.3">
      <c r="AW409021"/>
    </row>
    <row r="409022" spans="49:49" x14ac:dyDescent="0.3">
      <c r="AW409022"/>
    </row>
    <row r="409081" spans="49:49" x14ac:dyDescent="0.3">
      <c r="AW409081"/>
    </row>
    <row r="409082" spans="49:49" x14ac:dyDescent="0.3">
      <c r="AW409082"/>
    </row>
    <row r="409141" spans="49:49" x14ac:dyDescent="0.3">
      <c r="AW409141"/>
    </row>
    <row r="409142" spans="49:49" x14ac:dyDescent="0.3">
      <c r="AW409142"/>
    </row>
    <row r="409201" spans="49:49" x14ac:dyDescent="0.3">
      <c r="AW409201"/>
    </row>
    <row r="409202" spans="49:49" x14ac:dyDescent="0.3">
      <c r="AW409202"/>
    </row>
    <row r="409261" spans="49:49" x14ac:dyDescent="0.3">
      <c r="AW409261"/>
    </row>
    <row r="409262" spans="49:49" x14ac:dyDescent="0.3">
      <c r="AW409262"/>
    </row>
    <row r="409321" spans="49:49" x14ac:dyDescent="0.3">
      <c r="AW409321"/>
    </row>
    <row r="409322" spans="49:49" x14ac:dyDescent="0.3">
      <c r="AW409322"/>
    </row>
    <row r="409381" spans="49:49" x14ac:dyDescent="0.3">
      <c r="AW409381"/>
    </row>
    <row r="409382" spans="49:49" x14ac:dyDescent="0.3">
      <c r="AW409382"/>
    </row>
    <row r="409441" spans="49:49" x14ac:dyDescent="0.3">
      <c r="AW409441"/>
    </row>
    <row r="409442" spans="49:49" x14ac:dyDescent="0.3">
      <c r="AW409442"/>
    </row>
    <row r="409501" spans="49:49" x14ac:dyDescent="0.3">
      <c r="AW409501"/>
    </row>
    <row r="409502" spans="49:49" x14ac:dyDescent="0.3">
      <c r="AW409502"/>
    </row>
    <row r="409561" spans="49:49" x14ac:dyDescent="0.3">
      <c r="AW409561"/>
    </row>
    <row r="409562" spans="49:49" x14ac:dyDescent="0.3">
      <c r="AW409562"/>
    </row>
    <row r="409621" spans="49:49" x14ac:dyDescent="0.3">
      <c r="AW409621"/>
    </row>
    <row r="409622" spans="49:49" x14ac:dyDescent="0.3">
      <c r="AW409622"/>
    </row>
    <row r="409681" spans="49:49" x14ac:dyDescent="0.3">
      <c r="AW409681"/>
    </row>
    <row r="409682" spans="49:49" x14ac:dyDescent="0.3">
      <c r="AW409682"/>
    </row>
    <row r="409741" spans="49:49" x14ac:dyDescent="0.3">
      <c r="AW409741"/>
    </row>
    <row r="409742" spans="49:49" x14ac:dyDescent="0.3">
      <c r="AW409742"/>
    </row>
    <row r="409801" spans="49:49" x14ac:dyDescent="0.3">
      <c r="AW409801"/>
    </row>
    <row r="409802" spans="49:49" x14ac:dyDescent="0.3">
      <c r="AW409802"/>
    </row>
    <row r="409861" spans="49:49" x14ac:dyDescent="0.3">
      <c r="AW409861"/>
    </row>
    <row r="409862" spans="49:49" x14ac:dyDescent="0.3">
      <c r="AW409862"/>
    </row>
    <row r="409921" spans="49:49" x14ac:dyDescent="0.3">
      <c r="AW409921"/>
    </row>
    <row r="409922" spans="49:49" x14ac:dyDescent="0.3">
      <c r="AW409922"/>
    </row>
    <row r="409981" spans="49:49" x14ac:dyDescent="0.3">
      <c r="AW409981"/>
    </row>
    <row r="409982" spans="49:49" x14ac:dyDescent="0.3">
      <c r="AW409982"/>
    </row>
    <row r="410041" spans="49:49" x14ac:dyDescent="0.3">
      <c r="AW410041"/>
    </row>
    <row r="410042" spans="49:49" x14ac:dyDescent="0.3">
      <c r="AW410042"/>
    </row>
    <row r="410101" spans="49:49" x14ac:dyDescent="0.3">
      <c r="AW410101"/>
    </row>
    <row r="410102" spans="49:49" x14ac:dyDescent="0.3">
      <c r="AW410102"/>
    </row>
    <row r="410161" spans="49:49" x14ac:dyDescent="0.3">
      <c r="AW410161"/>
    </row>
    <row r="410162" spans="49:49" x14ac:dyDescent="0.3">
      <c r="AW410162"/>
    </row>
    <row r="410221" spans="49:49" x14ac:dyDescent="0.3">
      <c r="AW410221"/>
    </row>
    <row r="410222" spans="49:49" x14ac:dyDescent="0.3">
      <c r="AW410222"/>
    </row>
    <row r="410281" spans="49:49" x14ac:dyDescent="0.3">
      <c r="AW410281"/>
    </row>
    <row r="410282" spans="49:49" x14ac:dyDescent="0.3">
      <c r="AW410282"/>
    </row>
    <row r="410341" spans="49:49" x14ac:dyDescent="0.3">
      <c r="AW410341"/>
    </row>
    <row r="410342" spans="49:49" x14ac:dyDescent="0.3">
      <c r="AW410342"/>
    </row>
    <row r="410401" spans="49:49" x14ac:dyDescent="0.3">
      <c r="AW410401"/>
    </row>
    <row r="410402" spans="49:49" x14ac:dyDescent="0.3">
      <c r="AW410402"/>
    </row>
    <row r="410461" spans="49:49" x14ac:dyDescent="0.3">
      <c r="AW410461"/>
    </row>
    <row r="410462" spans="49:49" x14ac:dyDescent="0.3">
      <c r="AW410462"/>
    </row>
    <row r="410521" spans="49:49" x14ac:dyDescent="0.3">
      <c r="AW410521"/>
    </row>
    <row r="410522" spans="49:49" x14ac:dyDescent="0.3">
      <c r="AW410522"/>
    </row>
    <row r="410581" spans="49:49" x14ac:dyDescent="0.3">
      <c r="AW410581"/>
    </row>
    <row r="410582" spans="49:49" x14ac:dyDescent="0.3">
      <c r="AW410582"/>
    </row>
    <row r="410641" spans="49:49" x14ac:dyDescent="0.3">
      <c r="AW410641"/>
    </row>
    <row r="410642" spans="49:49" x14ac:dyDescent="0.3">
      <c r="AW410642"/>
    </row>
    <row r="410701" spans="49:49" x14ac:dyDescent="0.3">
      <c r="AW410701"/>
    </row>
    <row r="410702" spans="49:49" x14ac:dyDescent="0.3">
      <c r="AW410702"/>
    </row>
    <row r="410761" spans="49:49" x14ac:dyDescent="0.3">
      <c r="AW410761"/>
    </row>
    <row r="410762" spans="49:49" x14ac:dyDescent="0.3">
      <c r="AW410762"/>
    </row>
    <row r="410821" spans="49:49" x14ac:dyDescent="0.3">
      <c r="AW410821"/>
    </row>
    <row r="410822" spans="49:49" x14ac:dyDescent="0.3">
      <c r="AW410822"/>
    </row>
    <row r="410881" spans="49:49" x14ac:dyDescent="0.3">
      <c r="AW410881"/>
    </row>
    <row r="410882" spans="49:49" x14ac:dyDescent="0.3">
      <c r="AW410882"/>
    </row>
    <row r="410941" spans="49:49" x14ac:dyDescent="0.3">
      <c r="AW410941"/>
    </row>
    <row r="410942" spans="49:49" x14ac:dyDescent="0.3">
      <c r="AW410942"/>
    </row>
    <row r="411001" spans="49:49" x14ac:dyDescent="0.3">
      <c r="AW411001"/>
    </row>
    <row r="411002" spans="49:49" x14ac:dyDescent="0.3">
      <c r="AW411002"/>
    </row>
    <row r="411061" spans="49:49" x14ac:dyDescent="0.3">
      <c r="AW411061"/>
    </row>
    <row r="411062" spans="49:49" x14ac:dyDescent="0.3">
      <c r="AW411062"/>
    </row>
    <row r="411121" spans="49:49" x14ac:dyDescent="0.3">
      <c r="AW411121"/>
    </row>
    <row r="411122" spans="49:49" x14ac:dyDescent="0.3">
      <c r="AW411122"/>
    </row>
    <row r="411181" spans="49:49" x14ac:dyDescent="0.3">
      <c r="AW411181"/>
    </row>
    <row r="411182" spans="49:49" x14ac:dyDescent="0.3">
      <c r="AW411182"/>
    </row>
    <row r="411241" spans="49:49" x14ac:dyDescent="0.3">
      <c r="AW411241"/>
    </row>
    <row r="411242" spans="49:49" x14ac:dyDescent="0.3">
      <c r="AW411242"/>
    </row>
    <row r="411301" spans="49:49" x14ac:dyDescent="0.3">
      <c r="AW411301"/>
    </row>
    <row r="411302" spans="49:49" x14ac:dyDescent="0.3">
      <c r="AW411302"/>
    </row>
    <row r="411361" spans="49:49" x14ac:dyDescent="0.3">
      <c r="AW411361"/>
    </row>
    <row r="411362" spans="49:49" x14ac:dyDescent="0.3">
      <c r="AW411362"/>
    </row>
    <row r="411421" spans="49:49" x14ac:dyDescent="0.3">
      <c r="AW411421"/>
    </row>
    <row r="411422" spans="49:49" x14ac:dyDescent="0.3">
      <c r="AW411422"/>
    </row>
    <row r="411481" spans="49:49" x14ac:dyDescent="0.3">
      <c r="AW411481"/>
    </row>
    <row r="411482" spans="49:49" x14ac:dyDescent="0.3">
      <c r="AW411482"/>
    </row>
    <row r="411541" spans="49:49" x14ac:dyDescent="0.3">
      <c r="AW411541"/>
    </row>
    <row r="411542" spans="49:49" x14ac:dyDescent="0.3">
      <c r="AW411542"/>
    </row>
    <row r="411601" spans="49:49" x14ac:dyDescent="0.3">
      <c r="AW411601"/>
    </row>
    <row r="411602" spans="49:49" x14ac:dyDescent="0.3">
      <c r="AW411602"/>
    </row>
    <row r="411661" spans="49:49" x14ac:dyDescent="0.3">
      <c r="AW411661"/>
    </row>
    <row r="411662" spans="49:49" x14ac:dyDescent="0.3">
      <c r="AW411662"/>
    </row>
    <row r="411721" spans="49:49" x14ac:dyDescent="0.3">
      <c r="AW411721"/>
    </row>
    <row r="411722" spans="49:49" x14ac:dyDescent="0.3">
      <c r="AW411722"/>
    </row>
    <row r="411781" spans="49:49" x14ac:dyDescent="0.3">
      <c r="AW411781"/>
    </row>
    <row r="411782" spans="49:49" x14ac:dyDescent="0.3">
      <c r="AW411782"/>
    </row>
    <row r="411841" spans="49:49" x14ac:dyDescent="0.3">
      <c r="AW411841"/>
    </row>
    <row r="411842" spans="49:49" x14ac:dyDescent="0.3">
      <c r="AW411842"/>
    </row>
    <row r="411901" spans="49:49" x14ac:dyDescent="0.3">
      <c r="AW411901"/>
    </row>
    <row r="411902" spans="49:49" x14ac:dyDescent="0.3">
      <c r="AW411902"/>
    </row>
    <row r="411961" spans="49:49" x14ac:dyDescent="0.3">
      <c r="AW411961"/>
    </row>
    <row r="411962" spans="49:49" x14ac:dyDescent="0.3">
      <c r="AW411962"/>
    </row>
    <row r="412021" spans="49:49" x14ac:dyDescent="0.3">
      <c r="AW412021"/>
    </row>
    <row r="412022" spans="49:49" x14ac:dyDescent="0.3">
      <c r="AW412022"/>
    </row>
    <row r="412081" spans="49:49" x14ac:dyDescent="0.3">
      <c r="AW412081"/>
    </row>
    <row r="412082" spans="49:49" x14ac:dyDescent="0.3">
      <c r="AW412082"/>
    </row>
    <row r="412141" spans="49:49" x14ac:dyDescent="0.3">
      <c r="AW412141"/>
    </row>
    <row r="412142" spans="49:49" x14ac:dyDescent="0.3">
      <c r="AW412142"/>
    </row>
    <row r="412201" spans="49:49" x14ac:dyDescent="0.3">
      <c r="AW412201"/>
    </row>
    <row r="412202" spans="49:49" x14ac:dyDescent="0.3">
      <c r="AW412202"/>
    </row>
    <row r="412261" spans="49:49" x14ac:dyDescent="0.3">
      <c r="AW412261"/>
    </row>
    <row r="412262" spans="49:49" x14ac:dyDescent="0.3">
      <c r="AW412262"/>
    </row>
    <row r="412321" spans="49:49" x14ac:dyDescent="0.3">
      <c r="AW412321"/>
    </row>
    <row r="412322" spans="49:49" x14ac:dyDescent="0.3">
      <c r="AW412322"/>
    </row>
    <row r="412381" spans="49:49" x14ac:dyDescent="0.3">
      <c r="AW412381"/>
    </row>
    <row r="412382" spans="49:49" x14ac:dyDescent="0.3">
      <c r="AW412382"/>
    </row>
    <row r="412441" spans="49:49" x14ac:dyDescent="0.3">
      <c r="AW412441"/>
    </row>
    <row r="412442" spans="49:49" x14ac:dyDescent="0.3">
      <c r="AW412442"/>
    </row>
    <row r="412501" spans="49:49" x14ac:dyDescent="0.3">
      <c r="AW412501"/>
    </row>
    <row r="412502" spans="49:49" x14ac:dyDescent="0.3">
      <c r="AW412502"/>
    </row>
    <row r="412561" spans="49:49" x14ac:dyDescent="0.3">
      <c r="AW412561"/>
    </row>
    <row r="412562" spans="49:49" x14ac:dyDescent="0.3">
      <c r="AW412562"/>
    </row>
    <row r="412621" spans="49:49" x14ac:dyDescent="0.3">
      <c r="AW412621"/>
    </row>
    <row r="412622" spans="49:49" x14ac:dyDescent="0.3">
      <c r="AW412622"/>
    </row>
    <row r="412681" spans="49:49" x14ac:dyDescent="0.3">
      <c r="AW412681"/>
    </row>
    <row r="412682" spans="49:49" x14ac:dyDescent="0.3">
      <c r="AW412682"/>
    </row>
    <row r="412741" spans="49:49" x14ac:dyDescent="0.3">
      <c r="AW412741"/>
    </row>
    <row r="412742" spans="49:49" x14ac:dyDescent="0.3">
      <c r="AW412742"/>
    </row>
    <row r="412801" spans="49:49" x14ac:dyDescent="0.3">
      <c r="AW412801"/>
    </row>
    <row r="412802" spans="49:49" x14ac:dyDescent="0.3">
      <c r="AW412802"/>
    </row>
    <row r="412861" spans="49:49" x14ac:dyDescent="0.3">
      <c r="AW412861"/>
    </row>
    <row r="412862" spans="49:49" x14ac:dyDescent="0.3">
      <c r="AW412862"/>
    </row>
    <row r="412921" spans="49:49" x14ac:dyDescent="0.3">
      <c r="AW412921"/>
    </row>
    <row r="412922" spans="49:49" x14ac:dyDescent="0.3">
      <c r="AW412922"/>
    </row>
    <row r="412981" spans="49:49" x14ac:dyDescent="0.3">
      <c r="AW412981"/>
    </row>
    <row r="412982" spans="49:49" x14ac:dyDescent="0.3">
      <c r="AW412982"/>
    </row>
    <row r="413041" spans="49:49" x14ac:dyDescent="0.3">
      <c r="AW413041"/>
    </row>
    <row r="413042" spans="49:49" x14ac:dyDescent="0.3">
      <c r="AW413042"/>
    </row>
    <row r="413101" spans="49:49" x14ac:dyDescent="0.3">
      <c r="AW413101"/>
    </row>
    <row r="413102" spans="49:49" x14ac:dyDescent="0.3">
      <c r="AW413102"/>
    </row>
    <row r="413161" spans="49:49" x14ac:dyDescent="0.3">
      <c r="AW413161"/>
    </row>
    <row r="413162" spans="49:49" x14ac:dyDescent="0.3">
      <c r="AW413162"/>
    </row>
    <row r="413221" spans="49:49" x14ac:dyDescent="0.3">
      <c r="AW413221"/>
    </row>
    <row r="413222" spans="49:49" x14ac:dyDescent="0.3">
      <c r="AW413222"/>
    </row>
    <row r="413281" spans="49:49" x14ac:dyDescent="0.3">
      <c r="AW413281"/>
    </row>
    <row r="413282" spans="49:49" x14ac:dyDescent="0.3">
      <c r="AW413282"/>
    </row>
    <row r="413341" spans="49:49" x14ac:dyDescent="0.3">
      <c r="AW413341"/>
    </row>
    <row r="413342" spans="49:49" x14ac:dyDescent="0.3">
      <c r="AW413342"/>
    </row>
    <row r="413401" spans="49:49" x14ac:dyDescent="0.3">
      <c r="AW413401"/>
    </row>
    <row r="413402" spans="49:49" x14ac:dyDescent="0.3">
      <c r="AW413402"/>
    </row>
    <row r="413461" spans="49:49" x14ac:dyDescent="0.3">
      <c r="AW413461"/>
    </row>
    <row r="413462" spans="49:49" x14ac:dyDescent="0.3">
      <c r="AW413462"/>
    </row>
    <row r="413521" spans="49:49" x14ac:dyDescent="0.3">
      <c r="AW413521"/>
    </row>
    <row r="413522" spans="49:49" x14ac:dyDescent="0.3">
      <c r="AW413522"/>
    </row>
    <row r="413581" spans="49:49" x14ac:dyDescent="0.3">
      <c r="AW413581"/>
    </row>
    <row r="413582" spans="49:49" x14ac:dyDescent="0.3">
      <c r="AW413582"/>
    </row>
    <row r="413641" spans="49:49" x14ac:dyDescent="0.3">
      <c r="AW413641"/>
    </row>
    <row r="413642" spans="49:49" x14ac:dyDescent="0.3">
      <c r="AW413642"/>
    </row>
    <row r="413701" spans="49:49" x14ac:dyDescent="0.3">
      <c r="AW413701"/>
    </row>
    <row r="413702" spans="49:49" x14ac:dyDescent="0.3">
      <c r="AW413702"/>
    </row>
    <row r="413761" spans="49:49" x14ac:dyDescent="0.3">
      <c r="AW413761"/>
    </row>
    <row r="413762" spans="49:49" x14ac:dyDescent="0.3">
      <c r="AW413762"/>
    </row>
    <row r="413821" spans="49:49" x14ac:dyDescent="0.3">
      <c r="AW413821"/>
    </row>
    <row r="413822" spans="49:49" x14ac:dyDescent="0.3">
      <c r="AW413822"/>
    </row>
    <row r="413881" spans="49:49" x14ac:dyDescent="0.3">
      <c r="AW413881"/>
    </row>
    <row r="413882" spans="49:49" x14ac:dyDescent="0.3">
      <c r="AW413882"/>
    </row>
    <row r="413941" spans="49:49" x14ac:dyDescent="0.3">
      <c r="AW413941"/>
    </row>
    <row r="413942" spans="49:49" x14ac:dyDescent="0.3">
      <c r="AW413942"/>
    </row>
    <row r="414001" spans="49:49" x14ac:dyDescent="0.3">
      <c r="AW414001"/>
    </row>
    <row r="414002" spans="49:49" x14ac:dyDescent="0.3">
      <c r="AW414002"/>
    </row>
    <row r="414061" spans="49:49" x14ac:dyDescent="0.3">
      <c r="AW414061"/>
    </row>
    <row r="414062" spans="49:49" x14ac:dyDescent="0.3">
      <c r="AW414062"/>
    </row>
    <row r="414121" spans="49:49" x14ac:dyDescent="0.3">
      <c r="AW414121"/>
    </row>
    <row r="414122" spans="49:49" x14ac:dyDescent="0.3">
      <c r="AW414122"/>
    </row>
    <row r="414181" spans="49:49" x14ac:dyDescent="0.3">
      <c r="AW414181"/>
    </row>
    <row r="414182" spans="49:49" x14ac:dyDescent="0.3">
      <c r="AW414182"/>
    </row>
    <row r="414241" spans="49:49" x14ac:dyDescent="0.3">
      <c r="AW414241"/>
    </row>
    <row r="414242" spans="49:49" x14ac:dyDescent="0.3">
      <c r="AW414242"/>
    </row>
    <row r="414301" spans="49:49" x14ac:dyDescent="0.3">
      <c r="AW414301"/>
    </row>
    <row r="414302" spans="49:49" x14ac:dyDescent="0.3">
      <c r="AW414302"/>
    </row>
    <row r="414361" spans="49:49" x14ac:dyDescent="0.3">
      <c r="AW414361"/>
    </row>
    <row r="414362" spans="49:49" x14ac:dyDescent="0.3">
      <c r="AW414362"/>
    </row>
    <row r="414421" spans="49:49" x14ac:dyDescent="0.3">
      <c r="AW414421"/>
    </row>
    <row r="414422" spans="49:49" x14ac:dyDescent="0.3">
      <c r="AW414422"/>
    </row>
    <row r="414481" spans="49:49" x14ac:dyDescent="0.3">
      <c r="AW414481"/>
    </row>
    <row r="414482" spans="49:49" x14ac:dyDescent="0.3">
      <c r="AW414482"/>
    </row>
    <row r="414541" spans="49:49" x14ac:dyDescent="0.3">
      <c r="AW414541"/>
    </row>
    <row r="414542" spans="49:49" x14ac:dyDescent="0.3">
      <c r="AW414542"/>
    </row>
    <row r="414601" spans="49:49" x14ac:dyDescent="0.3">
      <c r="AW414601"/>
    </row>
    <row r="414602" spans="49:49" x14ac:dyDescent="0.3">
      <c r="AW414602"/>
    </row>
    <row r="414661" spans="49:49" x14ac:dyDescent="0.3">
      <c r="AW414661"/>
    </row>
    <row r="414662" spans="49:49" x14ac:dyDescent="0.3">
      <c r="AW414662"/>
    </row>
    <row r="414721" spans="49:49" x14ac:dyDescent="0.3">
      <c r="AW414721"/>
    </row>
    <row r="414722" spans="49:49" x14ac:dyDescent="0.3">
      <c r="AW414722"/>
    </row>
    <row r="414781" spans="49:49" x14ac:dyDescent="0.3">
      <c r="AW414781"/>
    </row>
    <row r="414782" spans="49:49" x14ac:dyDescent="0.3">
      <c r="AW414782"/>
    </row>
    <row r="414841" spans="49:49" x14ac:dyDescent="0.3">
      <c r="AW414841"/>
    </row>
    <row r="414842" spans="49:49" x14ac:dyDescent="0.3">
      <c r="AW414842"/>
    </row>
    <row r="414901" spans="49:49" x14ac:dyDescent="0.3">
      <c r="AW414901"/>
    </row>
    <row r="414902" spans="49:49" x14ac:dyDescent="0.3">
      <c r="AW414902"/>
    </row>
    <row r="414961" spans="49:49" x14ac:dyDescent="0.3">
      <c r="AW414961"/>
    </row>
    <row r="414962" spans="49:49" x14ac:dyDescent="0.3">
      <c r="AW414962"/>
    </row>
    <row r="415021" spans="49:49" x14ac:dyDescent="0.3">
      <c r="AW415021"/>
    </row>
    <row r="415022" spans="49:49" x14ac:dyDescent="0.3">
      <c r="AW415022"/>
    </row>
    <row r="415081" spans="49:49" x14ac:dyDescent="0.3">
      <c r="AW415081"/>
    </row>
    <row r="415082" spans="49:49" x14ac:dyDescent="0.3">
      <c r="AW415082"/>
    </row>
    <row r="415141" spans="49:49" x14ac:dyDescent="0.3">
      <c r="AW415141"/>
    </row>
    <row r="415142" spans="49:49" x14ac:dyDescent="0.3">
      <c r="AW415142"/>
    </row>
    <row r="415201" spans="49:49" x14ac:dyDescent="0.3">
      <c r="AW415201"/>
    </row>
    <row r="415202" spans="49:49" x14ac:dyDescent="0.3">
      <c r="AW415202"/>
    </row>
    <row r="415261" spans="49:49" x14ac:dyDescent="0.3">
      <c r="AW415261"/>
    </row>
    <row r="415262" spans="49:49" x14ac:dyDescent="0.3">
      <c r="AW415262"/>
    </row>
    <row r="415321" spans="49:49" x14ac:dyDescent="0.3">
      <c r="AW415321"/>
    </row>
    <row r="415322" spans="49:49" x14ac:dyDescent="0.3">
      <c r="AW415322"/>
    </row>
    <row r="415381" spans="49:49" x14ac:dyDescent="0.3">
      <c r="AW415381"/>
    </row>
    <row r="415382" spans="49:49" x14ac:dyDescent="0.3">
      <c r="AW415382"/>
    </row>
    <row r="415441" spans="49:49" x14ac:dyDescent="0.3">
      <c r="AW415441"/>
    </row>
    <row r="415442" spans="49:49" x14ac:dyDescent="0.3">
      <c r="AW415442"/>
    </row>
    <row r="415501" spans="49:49" x14ac:dyDescent="0.3">
      <c r="AW415501"/>
    </row>
    <row r="415502" spans="49:49" x14ac:dyDescent="0.3">
      <c r="AW415502"/>
    </row>
    <row r="415561" spans="49:49" x14ac:dyDescent="0.3">
      <c r="AW415561"/>
    </row>
    <row r="415562" spans="49:49" x14ac:dyDescent="0.3">
      <c r="AW415562"/>
    </row>
    <row r="415621" spans="49:49" x14ac:dyDescent="0.3">
      <c r="AW415621"/>
    </row>
    <row r="415622" spans="49:49" x14ac:dyDescent="0.3">
      <c r="AW415622"/>
    </row>
    <row r="415681" spans="49:49" x14ac:dyDescent="0.3">
      <c r="AW415681"/>
    </row>
    <row r="415682" spans="49:49" x14ac:dyDescent="0.3">
      <c r="AW415682"/>
    </row>
    <row r="415741" spans="49:49" x14ac:dyDescent="0.3">
      <c r="AW415741"/>
    </row>
    <row r="415742" spans="49:49" x14ac:dyDescent="0.3">
      <c r="AW415742"/>
    </row>
    <row r="415801" spans="49:49" x14ac:dyDescent="0.3">
      <c r="AW415801"/>
    </row>
    <row r="415802" spans="49:49" x14ac:dyDescent="0.3">
      <c r="AW415802"/>
    </row>
    <row r="415861" spans="49:49" x14ac:dyDescent="0.3">
      <c r="AW415861"/>
    </row>
    <row r="415862" spans="49:49" x14ac:dyDescent="0.3">
      <c r="AW415862"/>
    </row>
    <row r="415921" spans="49:49" x14ac:dyDescent="0.3">
      <c r="AW415921"/>
    </row>
    <row r="415922" spans="49:49" x14ac:dyDescent="0.3">
      <c r="AW415922"/>
    </row>
    <row r="415981" spans="49:49" x14ac:dyDescent="0.3">
      <c r="AW415981"/>
    </row>
    <row r="415982" spans="49:49" x14ac:dyDescent="0.3">
      <c r="AW415982"/>
    </row>
    <row r="416041" spans="49:49" x14ac:dyDescent="0.3">
      <c r="AW416041"/>
    </row>
    <row r="416042" spans="49:49" x14ac:dyDescent="0.3">
      <c r="AW416042"/>
    </row>
    <row r="416101" spans="49:49" x14ac:dyDescent="0.3">
      <c r="AW416101"/>
    </row>
    <row r="416102" spans="49:49" x14ac:dyDescent="0.3">
      <c r="AW416102"/>
    </row>
    <row r="416161" spans="49:49" x14ac:dyDescent="0.3">
      <c r="AW416161"/>
    </row>
    <row r="416162" spans="49:49" x14ac:dyDescent="0.3">
      <c r="AW416162"/>
    </row>
    <row r="416221" spans="49:49" x14ac:dyDescent="0.3">
      <c r="AW416221"/>
    </row>
    <row r="416222" spans="49:49" x14ac:dyDescent="0.3">
      <c r="AW416222"/>
    </row>
    <row r="416281" spans="49:49" x14ac:dyDescent="0.3">
      <c r="AW416281"/>
    </row>
    <row r="416282" spans="49:49" x14ac:dyDescent="0.3">
      <c r="AW416282"/>
    </row>
    <row r="416341" spans="49:49" x14ac:dyDescent="0.3">
      <c r="AW416341"/>
    </row>
    <row r="416342" spans="49:49" x14ac:dyDescent="0.3">
      <c r="AW416342"/>
    </row>
    <row r="416401" spans="49:49" x14ac:dyDescent="0.3">
      <c r="AW416401"/>
    </row>
    <row r="416402" spans="49:49" x14ac:dyDescent="0.3">
      <c r="AW416402"/>
    </row>
    <row r="416461" spans="49:49" x14ac:dyDescent="0.3">
      <c r="AW416461"/>
    </row>
    <row r="416462" spans="49:49" x14ac:dyDescent="0.3">
      <c r="AW416462"/>
    </row>
    <row r="416521" spans="49:49" x14ac:dyDescent="0.3">
      <c r="AW416521"/>
    </row>
    <row r="416522" spans="49:49" x14ac:dyDescent="0.3">
      <c r="AW416522"/>
    </row>
    <row r="416581" spans="49:49" x14ac:dyDescent="0.3">
      <c r="AW416581"/>
    </row>
    <row r="416582" spans="49:49" x14ac:dyDescent="0.3">
      <c r="AW416582"/>
    </row>
    <row r="416641" spans="49:49" x14ac:dyDescent="0.3">
      <c r="AW416641"/>
    </row>
    <row r="416642" spans="49:49" x14ac:dyDescent="0.3">
      <c r="AW416642"/>
    </row>
    <row r="416701" spans="49:49" x14ac:dyDescent="0.3">
      <c r="AW416701"/>
    </row>
    <row r="416702" spans="49:49" x14ac:dyDescent="0.3">
      <c r="AW416702"/>
    </row>
    <row r="416761" spans="49:49" x14ac:dyDescent="0.3">
      <c r="AW416761"/>
    </row>
    <row r="416762" spans="49:49" x14ac:dyDescent="0.3">
      <c r="AW416762"/>
    </row>
    <row r="416821" spans="49:49" x14ac:dyDescent="0.3">
      <c r="AW416821"/>
    </row>
    <row r="416822" spans="49:49" x14ac:dyDescent="0.3">
      <c r="AW416822"/>
    </row>
    <row r="416881" spans="49:49" x14ac:dyDescent="0.3">
      <c r="AW416881"/>
    </row>
    <row r="416882" spans="49:49" x14ac:dyDescent="0.3">
      <c r="AW416882"/>
    </row>
    <row r="416941" spans="49:49" x14ac:dyDescent="0.3">
      <c r="AW416941"/>
    </row>
    <row r="416942" spans="49:49" x14ac:dyDescent="0.3">
      <c r="AW416942"/>
    </row>
    <row r="417001" spans="49:49" x14ac:dyDescent="0.3">
      <c r="AW417001"/>
    </row>
    <row r="417002" spans="49:49" x14ac:dyDescent="0.3">
      <c r="AW417002"/>
    </row>
    <row r="417061" spans="49:49" x14ac:dyDescent="0.3">
      <c r="AW417061"/>
    </row>
    <row r="417062" spans="49:49" x14ac:dyDescent="0.3">
      <c r="AW417062"/>
    </row>
    <row r="417121" spans="49:49" x14ac:dyDescent="0.3">
      <c r="AW417121"/>
    </row>
    <row r="417122" spans="49:49" x14ac:dyDescent="0.3">
      <c r="AW417122"/>
    </row>
    <row r="417181" spans="49:49" x14ac:dyDescent="0.3">
      <c r="AW417181"/>
    </row>
    <row r="417182" spans="49:49" x14ac:dyDescent="0.3">
      <c r="AW417182"/>
    </row>
    <row r="417241" spans="49:49" x14ac:dyDescent="0.3">
      <c r="AW417241"/>
    </row>
    <row r="417242" spans="49:49" x14ac:dyDescent="0.3">
      <c r="AW417242"/>
    </row>
    <row r="417301" spans="49:49" x14ac:dyDescent="0.3">
      <c r="AW417301"/>
    </row>
    <row r="417302" spans="49:49" x14ac:dyDescent="0.3">
      <c r="AW417302"/>
    </row>
    <row r="417361" spans="49:49" x14ac:dyDescent="0.3">
      <c r="AW417361"/>
    </row>
    <row r="417362" spans="49:49" x14ac:dyDescent="0.3">
      <c r="AW417362"/>
    </row>
    <row r="417421" spans="49:49" x14ac:dyDescent="0.3">
      <c r="AW417421"/>
    </row>
    <row r="417422" spans="49:49" x14ac:dyDescent="0.3">
      <c r="AW417422"/>
    </row>
    <row r="417481" spans="49:49" x14ac:dyDescent="0.3">
      <c r="AW417481"/>
    </row>
    <row r="417482" spans="49:49" x14ac:dyDescent="0.3">
      <c r="AW417482"/>
    </row>
    <row r="417541" spans="49:49" x14ac:dyDescent="0.3">
      <c r="AW417541"/>
    </row>
    <row r="417542" spans="49:49" x14ac:dyDescent="0.3">
      <c r="AW417542"/>
    </row>
    <row r="417601" spans="49:49" x14ac:dyDescent="0.3">
      <c r="AW417601"/>
    </row>
    <row r="417602" spans="49:49" x14ac:dyDescent="0.3">
      <c r="AW417602"/>
    </row>
    <row r="417661" spans="49:49" x14ac:dyDescent="0.3">
      <c r="AW417661"/>
    </row>
    <row r="417662" spans="49:49" x14ac:dyDescent="0.3">
      <c r="AW417662"/>
    </row>
    <row r="417721" spans="49:49" x14ac:dyDescent="0.3">
      <c r="AW417721"/>
    </row>
    <row r="417722" spans="49:49" x14ac:dyDescent="0.3">
      <c r="AW417722"/>
    </row>
    <row r="417781" spans="49:49" x14ac:dyDescent="0.3">
      <c r="AW417781"/>
    </row>
    <row r="417782" spans="49:49" x14ac:dyDescent="0.3">
      <c r="AW417782"/>
    </row>
    <row r="417841" spans="49:49" x14ac:dyDescent="0.3">
      <c r="AW417841"/>
    </row>
    <row r="417842" spans="49:49" x14ac:dyDescent="0.3">
      <c r="AW417842"/>
    </row>
    <row r="417901" spans="49:49" x14ac:dyDescent="0.3">
      <c r="AW417901"/>
    </row>
    <row r="417902" spans="49:49" x14ac:dyDescent="0.3">
      <c r="AW417902"/>
    </row>
    <row r="417961" spans="49:49" x14ac:dyDescent="0.3">
      <c r="AW417961"/>
    </row>
    <row r="417962" spans="49:49" x14ac:dyDescent="0.3">
      <c r="AW417962"/>
    </row>
    <row r="418021" spans="49:49" x14ac:dyDescent="0.3">
      <c r="AW418021"/>
    </row>
    <row r="418022" spans="49:49" x14ac:dyDescent="0.3">
      <c r="AW418022"/>
    </row>
    <row r="418081" spans="49:49" x14ac:dyDescent="0.3">
      <c r="AW418081"/>
    </row>
    <row r="418082" spans="49:49" x14ac:dyDescent="0.3">
      <c r="AW418082"/>
    </row>
    <row r="418141" spans="49:49" x14ac:dyDescent="0.3">
      <c r="AW418141"/>
    </row>
    <row r="418142" spans="49:49" x14ac:dyDescent="0.3">
      <c r="AW418142"/>
    </row>
    <row r="418201" spans="49:49" x14ac:dyDescent="0.3">
      <c r="AW418201"/>
    </row>
    <row r="418202" spans="49:49" x14ac:dyDescent="0.3">
      <c r="AW418202"/>
    </row>
    <row r="418261" spans="49:49" x14ac:dyDescent="0.3">
      <c r="AW418261"/>
    </row>
    <row r="418262" spans="49:49" x14ac:dyDescent="0.3">
      <c r="AW418262"/>
    </row>
    <row r="418321" spans="49:49" x14ac:dyDescent="0.3">
      <c r="AW418321"/>
    </row>
    <row r="418322" spans="49:49" x14ac:dyDescent="0.3">
      <c r="AW418322"/>
    </row>
    <row r="418381" spans="49:49" x14ac:dyDescent="0.3">
      <c r="AW418381"/>
    </row>
    <row r="418382" spans="49:49" x14ac:dyDescent="0.3">
      <c r="AW418382"/>
    </row>
    <row r="418441" spans="49:49" x14ac:dyDescent="0.3">
      <c r="AW418441"/>
    </row>
    <row r="418442" spans="49:49" x14ac:dyDescent="0.3">
      <c r="AW418442"/>
    </row>
    <row r="418501" spans="49:49" x14ac:dyDescent="0.3">
      <c r="AW418501"/>
    </row>
    <row r="418502" spans="49:49" x14ac:dyDescent="0.3">
      <c r="AW418502"/>
    </row>
    <row r="418561" spans="49:49" x14ac:dyDescent="0.3">
      <c r="AW418561"/>
    </row>
    <row r="418562" spans="49:49" x14ac:dyDescent="0.3">
      <c r="AW418562"/>
    </row>
    <row r="418621" spans="49:49" x14ac:dyDescent="0.3">
      <c r="AW418621"/>
    </row>
    <row r="418622" spans="49:49" x14ac:dyDescent="0.3">
      <c r="AW418622"/>
    </row>
    <row r="418681" spans="49:49" x14ac:dyDescent="0.3">
      <c r="AW418681"/>
    </row>
    <row r="418682" spans="49:49" x14ac:dyDescent="0.3">
      <c r="AW418682"/>
    </row>
    <row r="418741" spans="49:49" x14ac:dyDescent="0.3">
      <c r="AW418741"/>
    </row>
    <row r="418742" spans="49:49" x14ac:dyDescent="0.3">
      <c r="AW418742"/>
    </row>
    <row r="418801" spans="49:49" x14ac:dyDescent="0.3">
      <c r="AW418801"/>
    </row>
    <row r="418802" spans="49:49" x14ac:dyDescent="0.3">
      <c r="AW418802"/>
    </row>
    <row r="418861" spans="49:49" x14ac:dyDescent="0.3">
      <c r="AW418861"/>
    </row>
    <row r="418862" spans="49:49" x14ac:dyDescent="0.3">
      <c r="AW418862"/>
    </row>
    <row r="418921" spans="49:49" x14ac:dyDescent="0.3">
      <c r="AW418921"/>
    </row>
    <row r="418922" spans="49:49" x14ac:dyDescent="0.3">
      <c r="AW418922"/>
    </row>
    <row r="418981" spans="49:49" x14ac:dyDescent="0.3">
      <c r="AW418981"/>
    </row>
    <row r="418982" spans="49:49" x14ac:dyDescent="0.3">
      <c r="AW418982"/>
    </row>
    <row r="419041" spans="49:49" x14ac:dyDescent="0.3">
      <c r="AW419041"/>
    </row>
    <row r="419042" spans="49:49" x14ac:dyDescent="0.3">
      <c r="AW419042"/>
    </row>
    <row r="419101" spans="49:49" x14ac:dyDescent="0.3">
      <c r="AW419101"/>
    </row>
    <row r="419102" spans="49:49" x14ac:dyDescent="0.3">
      <c r="AW419102"/>
    </row>
    <row r="419161" spans="49:49" x14ac:dyDescent="0.3">
      <c r="AW419161"/>
    </row>
    <row r="419162" spans="49:49" x14ac:dyDescent="0.3">
      <c r="AW419162"/>
    </row>
    <row r="419221" spans="49:49" x14ac:dyDescent="0.3">
      <c r="AW419221"/>
    </row>
    <row r="419222" spans="49:49" x14ac:dyDescent="0.3">
      <c r="AW419222"/>
    </row>
    <row r="419281" spans="49:49" x14ac:dyDescent="0.3">
      <c r="AW419281"/>
    </row>
    <row r="419282" spans="49:49" x14ac:dyDescent="0.3">
      <c r="AW419282"/>
    </row>
    <row r="419341" spans="49:49" x14ac:dyDescent="0.3">
      <c r="AW419341"/>
    </row>
    <row r="419342" spans="49:49" x14ac:dyDescent="0.3">
      <c r="AW419342"/>
    </row>
    <row r="419401" spans="49:49" x14ac:dyDescent="0.3">
      <c r="AW419401"/>
    </row>
    <row r="419402" spans="49:49" x14ac:dyDescent="0.3">
      <c r="AW419402"/>
    </row>
    <row r="419461" spans="49:49" x14ac:dyDescent="0.3">
      <c r="AW419461"/>
    </row>
    <row r="419462" spans="49:49" x14ac:dyDescent="0.3">
      <c r="AW419462"/>
    </row>
    <row r="419521" spans="49:49" x14ac:dyDescent="0.3">
      <c r="AW419521"/>
    </row>
    <row r="419522" spans="49:49" x14ac:dyDescent="0.3">
      <c r="AW419522"/>
    </row>
    <row r="419581" spans="49:49" x14ac:dyDescent="0.3">
      <c r="AW419581"/>
    </row>
    <row r="419582" spans="49:49" x14ac:dyDescent="0.3">
      <c r="AW419582"/>
    </row>
    <row r="419641" spans="49:49" x14ac:dyDescent="0.3">
      <c r="AW419641"/>
    </row>
    <row r="419642" spans="49:49" x14ac:dyDescent="0.3">
      <c r="AW419642"/>
    </row>
    <row r="419701" spans="49:49" x14ac:dyDescent="0.3">
      <c r="AW419701"/>
    </row>
    <row r="419702" spans="49:49" x14ac:dyDescent="0.3">
      <c r="AW419702"/>
    </row>
    <row r="419761" spans="49:49" x14ac:dyDescent="0.3">
      <c r="AW419761"/>
    </row>
    <row r="419762" spans="49:49" x14ac:dyDescent="0.3">
      <c r="AW419762"/>
    </row>
    <row r="419821" spans="49:49" x14ac:dyDescent="0.3">
      <c r="AW419821"/>
    </row>
    <row r="419822" spans="49:49" x14ac:dyDescent="0.3">
      <c r="AW419822"/>
    </row>
    <row r="419881" spans="49:49" x14ac:dyDescent="0.3">
      <c r="AW419881"/>
    </row>
    <row r="419882" spans="49:49" x14ac:dyDescent="0.3">
      <c r="AW419882"/>
    </row>
    <row r="419941" spans="49:49" x14ac:dyDescent="0.3">
      <c r="AW419941"/>
    </row>
    <row r="419942" spans="49:49" x14ac:dyDescent="0.3">
      <c r="AW419942"/>
    </row>
    <row r="420001" spans="49:49" x14ac:dyDescent="0.3">
      <c r="AW420001"/>
    </row>
    <row r="420002" spans="49:49" x14ac:dyDescent="0.3">
      <c r="AW420002"/>
    </row>
    <row r="420061" spans="49:49" x14ac:dyDescent="0.3">
      <c r="AW420061"/>
    </row>
    <row r="420062" spans="49:49" x14ac:dyDescent="0.3">
      <c r="AW420062"/>
    </row>
    <row r="420121" spans="49:49" x14ac:dyDescent="0.3">
      <c r="AW420121"/>
    </row>
    <row r="420122" spans="49:49" x14ac:dyDescent="0.3">
      <c r="AW420122"/>
    </row>
    <row r="420181" spans="49:49" x14ac:dyDescent="0.3">
      <c r="AW420181"/>
    </row>
    <row r="420182" spans="49:49" x14ac:dyDescent="0.3">
      <c r="AW420182"/>
    </row>
    <row r="420241" spans="49:49" x14ac:dyDescent="0.3">
      <c r="AW420241"/>
    </row>
    <row r="420242" spans="49:49" x14ac:dyDescent="0.3">
      <c r="AW420242"/>
    </row>
    <row r="420301" spans="49:49" x14ac:dyDescent="0.3">
      <c r="AW420301"/>
    </row>
    <row r="420302" spans="49:49" x14ac:dyDescent="0.3">
      <c r="AW420302"/>
    </row>
    <row r="420361" spans="49:49" x14ac:dyDescent="0.3">
      <c r="AW420361"/>
    </row>
    <row r="420362" spans="49:49" x14ac:dyDescent="0.3">
      <c r="AW420362"/>
    </row>
    <row r="420421" spans="49:49" x14ac:dyDescent="0.3">
      <c r="AW420421"/>
    </row>
    <row r="420422" spans="49:49" x14ac:dyDescent="0.3">
      <c r="AW420422"/>
    </row>
    <row r="420481" spans="49:49" x14ac:dyDescent="0.3">
      <c r="AW420481"/>
    </row>
    <row r="420482" spans="49:49" x14ac:dyDescent="0.3">
      <c r="AW420482"/>
    </row>
    <row r="420541" spans="49:49" x14ac:dyDescent="0.3">
      <c r="AW420541"/>
    </row>
    <row r="420542" spans="49:49" x14ac:dyDescent="0.3">
      <c r="AW420542"/>
    </row>
    <row r="420601" spans="49:49" x14ac:dyDescent="0.3">
      <c r="AW420601"/>
    </row>
    <row r="420602" spans="49:49" x14ac:dyDescent="0.3">
      <c r="AW420602"/>
    </row>
    <row r="420661" spans="49:49" x14ac:dyDescent="0.3">
      <c r="AW420661"/>
    </row>
    <row r="420662" spans="49:49" x14ac:dyDescent="0.3">
      <c r="AW420662"/>
    </row>
    <row r="420721" spans="49:49" x14ac:dyDescent="0.3">
      <c r="AW420721"/>
    </row>
    <row r="420722" spans="49:49" x14ac:dyDescent="0.3">
      <c r="AW420722"/>
    </row>
    <row r="420781" spans="49:49" x14ac:dyDescent="0.3">
      <c r="AW420781"/>
    </row>
    <row r="420782" spans="49:49" x14ac:dyDescent="0.3">
      <c r="AW420782"/>
    </row>
    <row r="420841" spans="49:49" x14ac:dyDescent="0.3">
      <c r="AW420841"/>
    </row>
    <row r="420842" spans="49:49" x14ac:dyDescent="0.3">
      <c r="AW420842"/>
    </row>
    <row r="420901" spans="49:49" x14ac:dyDescent="0.3">
      <c r="AW420901"/>
    </row>
    <row r="420902" spans="49:49" x14ac:dyDescent="0.3">
      <c r="AW420902"/>
    </row>
    <row r="420961" spans="49:49" x14ac:dyDescent="0.3">
      <c r="AW420961"/>
    </row>
    <row r="420962" spans="49:49" x14ac:dyDescent="0.3">
      <c r="AW420962"/>
    </row>
    <row r="421021" spans="49:49" x14ac:dyDescent="0.3">
      <c r="AW421021"/>
    </row>
    <row r="421022" spans="49:49" x14ac:dyDescent="0.3">
      <c r="AW421022"/>
    </row>
    <row r="421081" spans="49:49" x14ac:dyDescent="0.3">
      <c r="AW421081"/>
    </row>
    <row r="421082" spans="49:49" x14ac:dyDescent="0.3">
      <c r="AW421082"/>
    </row>
    <row r="421141" spans="49:49" x14ac:dyDescent="0.3">
      <c r="AW421141"/>
    </row>
    <row r="421142" spans="49:49" x14ac:dyDescent="0.3">
      <c r="AW421142"/>
    </row>
    <row r="421201" spans="49:49" x14ac:dyDescent="0.3">
      <c r="AW421201"/>
    </row>
    <row r="421202" spans="49:49" x14ac:dyDescent="0.3">
      <c r="AW421202"/>
    </row>
    <row r="421261" spans="49:49" x14ac:dyDescent="0.3">
      <c r="AW421261"/>
    </row>
    <row r="421262" spans="49:49" x14ac:dyDescent="0.3">
      <c r="AW421262"/>
    </row>
    <row r="421321" spans="49:49" x14ac:dyDescent="0.3">
      <c r="AW421321"/>
    </row>
    <row r="421322" spans="49:49" x14ac:dyDescent="0.3">
      <c r="AW421322"/>
    </row>
    <row r="421381" spans="49:49" x14ac:dyDescent="0.3">
      <c r="AW421381"/>
    </row>
    <row r="421382" spans="49:49" x14ac:dyDescent="0.3">
      <c r="AW421382"/>
    </row>
    <row r="421441" spans="49:49" x14ac:dyDescent="0.3">
      <c r="AW421441"/>
    </row>
    <row r="421442" spans="49:49" x14ac:dyDescent="0.3">
      <c r="AW421442"/>
    </row>
    <row r="421501" spans="49:49" x14ac:dyDescent="0.3">
      <c r="AW421501"/>
    </row>
    <row r="421502" spans="49:49" x14ac:dyDescent="0.3">
      <c r="AW421502"/>
    </row>
    <row r="421561" spans="49:49" x14ac:dyDescent="0.3">
      <c r="AW421561"/>
    </row>
    <row r="421562" spans="49:49" x14ac:dyDescent="0.3">
      <c r="AW421562"/>
    </row>
    <row r="421621" spans="49:49" x14ac:dyDescent="0.3">
      <c r="AW421621"/>
    </row>
    <row r="421622" spans="49:49" x14ac:dyDescent="0.3">
      <c r="AW421622"/>
    </row>
    <row r="421681" spans="49:49" x14ac:dyDescent="0.3">
      <c r="AW421681"/>
    </row>
    <row r="421682" spans="49:49" x14ac:dyDescent="0.3">
      <c r="AW421682"/>
    </row>
    <row r="421741" spans="49:49" x14ac:dyDescent="0.3">
      <c r="AW421741"/>
    </row>
    <row r="421742" spans="49:49" x14ac:dyDescent="0.3">
      <c r="AW421742"/>
    </row>
    <row r="421801" spans="49:49" x14ac:dyDescent="0.3">
      <c r="AW421801"/>
    </row>
    <row r="421802" spans="49:49" x14ac:dyDescent="0.3">
      <c r="AW421802"/>
    </row>
    <row r="421861" spans="49:49" x14ac:dyDescent="0.3">
      <c r="AW421861"/>
    </row>
    <row r="421862" spans="49:49" x14ac:dyDescent="0.3">
      <c r="AW421862"/>
    </row>
    <row r="421921" spans="49:49" x14ac:dyDescent="0.3">
      <c r="AW421921"/>
    </row>
    <row r="421922" spans="49:49" x14ac:dyDescent="0.3">
      <c r="AW421922"/>
    </row>
    <row r="421981" spans="49:49" x14ac:dyDescent="0.3">
      <c r="AW421981"/>
    </row>
    <row r="421982" spans="49:49" x14ac:dyDescent="0.3">
      <c r="AW421982"/>
    </row>
    <row r="422041" spans="49:49" x14ac:dyDescent="0.3">
      <c r="AW422041"/>
    </row>
    <row r="422042" spans="49:49" x14ac:dyDescent="0.3">
      <c r="AW422042"/>
    </row>
    <row r="422101" spans="49:49" x14ac:dyDescent="0.3">
      <c r="AW422101"/>
    </row>
    <row r="422102" spans="49:49" x14ac:dyDescent="0.3">
      <c r="AW422102"/>
    </row>
    <row r="422161" spans="49:49" x14ac:dyDescent="0.3">
      <c r="AW422161"/>
    </row>
    <row r="422162" spans="49:49" x14ac:dyDescent="0.3">
      <c r="AW422162"/>
    </row>
    <row r="422221" spans="49:49" x14ac:dyDescent="0.3">
      <c r="AW422221"/>
    </row>
    <row r="422222" spans="49:49" x14ac:dyDescent="0.3">
      <c r="AW422222"/>
    </row>
    <row r="422281" spans="49:49" x14ac:dyDescent="0.3">
      <c r="AW422281"/>
    </row>
    <row r="422282" spans="49:49" x14ac:dyDescent="0.3">
      <c r="AW422282"/>
    </row>
    <row r="422341" spans="49:49" x14ac:dyDescent="0.3">
      <c r="AW422341"/>
    </row>
    <row r="422342" spans="49:49" x14ac:dyDescent="0.3">
      <c r="AW422342"/>
    </row>
    <row r="422401" spans="49:49" x14ac:dyDescent="0.3">
      <c r="AW422401"/>
    </row>
    <row r="422402" spans="49:49" x14ac:dyDescent="0.3">
      <c r="AW422402"/>
    </row>
    <row r="422461" spans="49:49" x14ac:dyDescent="0.3">
      <c r="AW422461"/>
    </row>
    <row r="422462" spans="49:49" x14ac:dyDescent="0.3">
      <c r="AW422462"/>
    </row>
    <row r="422521" spans="49:49" x14ac:dyDescent="0.3">
      <c r="AW422521"/>
    </row>
    <row r="422522" spans="49:49" x14ac:dyDescent="0.3">
      <c r="AW422522"/>
    </row>
    <row r="422581" spans="49:49" x14ac:dyDescent="0.3">
      <c r="AW422581"/>
    </row>
    <row r="422582" spans="49:49" x14ac:dyDescent="0.3">
      <c r="AW422582"/>
    </row>
    <row r="422641" spans="49:49" x14ac:dyDescent="0.3">
      <c r="AW422641"/>
    </row>
    <row r="422642" spans="49:49" x14ac:dyDescent="0.3">
      <c r="AW422642"/>
    </row>
    <row r="422701" spans="49:49" x14ac:dyDescent="0.3">
      <c r="AW422701"/>
    </row>
    <row r="422702" spans="49:49" x14ac:dyDescent="0.3">
      <c r="AW422702"/>
    </row>
    <row r="422761" spans="49:49" x14ac:dyDescent="0.3">
      <c r="AW422761"/>
    </row>
    <row r="422762" spans="49:49" x14ac:dyDescent="0.3">
      <c r="AW422762"/>
    </row>
    <row r="422821" spans="49:49" x14ac:dyDescent="0.3">
      <c r="AW422821"/>
    </row>
    <row r="422822" spans="49:49" x14ac:dyDescent="0.3">
      <c r="AW422822"/>
    </row>
    <row r="422881" spans="49:49" x14ac:dyDescent="0.3">
      <c r="AW422881"/>
    </row>
    <row r="422882" spans="49:49" x14ac:dyDescent="0.3">
      <c r="AW422882"/>
    </row>
    <row r="422941" spans="49:49" x14ac:dyDescent="0.3">
      <c r="AW422941"/>
    </row>
    <row r="422942" spans="49:49" x14ac:dyDescent="0.3">
      <c r="AW422942"/>
    </row>
    <row r="423001" spans="49:49" x14ac:dyDescent="0.3">
      <c r="AW423001"/>
    </row>
    <row r="423002" spans="49:49" x14ac:dyDescent="0.3">
      <c r="AW423002"/>
    </row>
    <row r="423061" spans="49:49" x14ac:dyDescent="0.3">
      <c r="AW423061"/>
    </row>
    <row r="423062" spans="49:49" x14ac:dyDescent="0.3">
      <c r="AW423062"/>
    </row>
    <row r="423121" spans="49:49" x14ac:dyDescent="0.3">
      <c r="AW423121"/>
    </row>
    <row r="423122" spans="49:49" x14ac:dyDescent="0.3">
      <c r="AW423122"/>
    </row>
    <row r="423181" spans="49:49" x14ac:dyDescent="0.3">
      <c r="AW423181"/>
    </row>
    <row r="423182" spans="49:49" x14ac:dyDescent="0.3">
      <c r="AW423182"/>
    </row>
    <row r="423241" spans="49:49" x14ac:dyDescent="0.3">
      <c r="AW423241"/>
    </row>
    <row r="423242" spans="49:49" x14ac:dyDescent="0.3">
      <c r="AW423242"/>
    </row>
    <row r="423301" spans="49:49" x14ac:dyDescent="0.3">
      <c r="AW423301"/>
    </row>
    <row r="423302" spans="49:49" x14ac:dyDescent="0.3">
      <c r="AW423302"/>
    </row>
    <row r="423361" spans="49:49" x14ac:dyDescent="0.3">
      <c r="AW423361"/>
    </row>
    <row r="423362" spans="49:49" x14ac:dyDescent="0.3">
      <c r="AW423362"/>
    </row>
    <row r="423421" spans="49:49" x14ac:dyDescent="0.3">
      <c r="AW423421"/>
    </row>
    <row r="423422" spans="49:49" x14ac:dyDescent="0.3">
      <c r="AW423422"/>
    </row>
    <row r="423481" spans="49:49" x14ac:dyDescent="0.3">
      <c r="AW423481"/>
    </row>
    <row r="423482" spans="49:49" x14ac:dyDescent="0.3">
      <c r="AW423482"/>
    </row>
    <row r="423541" spans="49:49" x14ac:dyDescent="0.3">
      <c r="AW423541"/>
    </row>
    <row r="423542" spans="49:49" x14ac:dyDescent="0.3">
      <c r="AW423542"/>
    </row>
    <row r="423601" spans="49:49" x14ac:dyDescent="0.3">
      <c r="AW423601"/>
    </row>
    <row r="423602" spans="49:49" x14ac:dyDescent="0.3">
      <c r="AW423602"/>
    </row>
    <row r="423661" spans="49:49" x14ac:dyDescent="0.3">
      <c r="AW423661"/>
    </row>
    <row r="423662" spans="49:49" x14ac:dyDescent="0.3">
      <c r="AW423662"/>
    </row>
    <row r="423721" spans="49:49" x14ac:dyDescent="0.3">
      <c r="AW423721"/>
    </row>
    <row r="423722" spans="49:49" x14ac:dyDescent="0.3">
      <c r="AW423722"/>
    </row>
    <row r="423781" spans="49:49" x14ac:dyDescent="0.3">
      <c r="AW423781"/>
    </row>
    <row r="423782" spans="49:49" x14ac:dyDescent="0.3">
      <c r="AW423782"/>
    </row>
    <row r="423841" spans="49:49" x14ac:dyDescent="0.3">
      <c r="AW423841"/>
    </row>
    <row r="423842" spans="49:49" x14ac:dyDescent="0.3">
      <c r="AW423842"/>
    </row>
    <row r="423901" spans="49:49" x14ac:dyDescent="0.3">
      <c r="AW423901"/>
    </row>
    <row r="423902" spans="49:49" x14ac:dyDescent="0.3">
      <c r="AW423902"/>
    </row>
    <row r="423961" spans="49:49" x14ac:dyDescent="0.3">
      <c r="AW423961"/>
    </row>
    <row r="423962" spans="49:49" x14ac:dyDescent="0.3">
      <c r="AW423962"/>
    </row>
    <row r="424021" spans="49:49" x14ac:dyDescent="0.3">
      <c r="AW424021"/>
    </row>
    <row r="424022" spans="49:49" x14ac:dyDescent="0.3">
      <c r="AW424022"/>
    </row>
    <row r="424081" spans="49:49" x14ac:dyDescent="0.3">
      <c r="AW424081"/>
    </row>
    <row r="424082" spans="49:49" x14ac:dyDescent="0.3">
      <c r="AW424082"/>
    </row>
    <row r="424141" spans="49:49" x14ac:dyDescent="0.3">
      <c r="AW424141"/>
    </row>
    <row r="424142" spans="49:49" x14ac:dyDescent="0.3">
      <c r="AW424142"/>
    </row>
    <row r="424201" spans="49:49" x14ac:dyDescent="0.3">
      <c r="AW424201"/>
    </row>
    <row r="424202" spans="49:49" x14ac:dyDescent="0.3">
      <c r="AW424202"/>
    </row>
    <row r="424261" spans="49:49" x14ac:dyDescent="0.3">
      <c r="AW424261"/>
    </row>
    <row r="424262" spans="49:49" x14ac:dyDescent="0.3">
      <c r="AW424262"/>
    </row>
    <row r="424321" spans="49:49" x14ac:dyDescent="0.3">
      <c r="AW424321"/>
    </row>
    <row r="424322" spans="49:49" x14ac:dyDescent="0.3">
      <c r="AW424322"/>
    </row>
    <row r="424381" spans="49:49" x14ac:dyDescent="0.3">
      <c r="AW424381"/>
    </row>
    <row r="424382" spans="49:49" x14ac:dyDescent="0.3">
      <c r="AW424382"/>
    </row>
    <row r="424441" spans="49:49" x14ac:dyDescent="0.3">
      <c r="AW424441"/>
    </row>
    <row r="424442" spans="49:49" x14ac:dyDescent="0.3">
      <c r="AW424442"/>
    </row>
    <row r="424501" spans="49:49" x14ac:dyDescent="0.3">
      <c r="AW424501"/>
    </row>
    <row r="424502" spans="49:49" x14ac:dyDescent="0.3">
      <c r="AW424502"/>
    </row>
    <row r="424561" spans="49:49" x14ac:dyDescent="0.3">
      <c r="AW424561"/>
    </row>
    <row r="424562" spans="49:49" x14ac:dyDescent="0.3">
      <c r="AW424562"/>
    </row>
    <row r="424621" spans="49:49" x14ac:dyDescent="0.3">
      <c r="AW424621"/>
    </row>
    <row r="424622" spans="49:49" x14ac:dyDescent="0.3">
      <c r="AW424622"/>
    </row>
    <row r="424681" spans="49:49" x14ac:dyDescent="0.3">
      <c r="AW424681"/>
    </row>
    <row r="424682" spans="49:49" x14ac:dyDescent="0.3">
      <c r="AW424682"/>
    </row>
    <row r="424741" spans="49:49" x14ac:dyDescent="0.3">
      <c r="AW424741"/>
    </row>
    <row r="424742" spans="49:49" x14ac:dyDescent="0.3">
      <c r="AW424742"/>
    </row>
    <row r="424801" spans="49:49" x14ac:dyDescent="0.3">
      <c r="AW424801"/>
    </row>
    <row r="424802" spans="49:49" x14ac:dyDescent="0.3">
      <c r="AW424802"/>
    </row>
    <row r="424861" spans="49:49" x14ac:dyDescent="0.3">
      <c r="AW424861"/>
    </row>
    <row r="424862" spans="49:49" x14ac:dyDescent="0.3">
      <c r="AW424862"/>
    </row>
    <row r="424921" spans="49:49" x14ac:dyDescent="0.3">
      <c r="AW424921"/>
    </row>
    <row r="424922" spans="49:49" x14ac:dyDescent="0.3">
      <c r="AW424922"/>
    </row>
    <row r="424981" spans="49:49" x14ac:dyDescent="0.3">
      <c r="AW424981"/>
    </row>
    <row r="424982" spans="49:49" x14ac:dyDescent="0.3">
      <c r="AW424982"/>
    </row>
    <row r="425041" spans="49:49" x14ac:dyDescent="0.3">
      <c r="AW425041"/>
    </row>
    <row r="425042" spans="49:49" x14ac:dyDescent="0.3">
      <c r="AW425042"/>
    </row>
    <row r="425101" spans="49:49" x14ac:dyDescent="0.3">
      <c r="AW425101"/>
    </row>
    <row r="425102" spans="49:49" x14ac:dyDescent="0.3">
      <c r="AW425102"/>
    </row>
    <row r="425161" spans="49:49" x14ac:dyDescent="0.3">
      <c r="AW425161"/>
    </row>
    <row r="425162" spans="49:49" x14ac:dyDescent="0.3">
      <c r="AW425162"/>
    </row>
    <row r="425221" spans="49:49" x14ac:dyDescent="0.3">
      <c r="AW425221"/>
    </row>
    <row r="425222" spans="49:49" x14ac:dyDescent="0.3">
      <c r="AW425222"/>
    </row>
    <row r="425281" spans="49:49" x14ac:dyDescent="0.3">
      <c r="AW425281"/>
    </row>
    <row r="425282" spans="49:49" x14ac:dyDescent="0.3">
      <c r="AW425282"/>
    </row>
    <row r="425341" spans="49:49" x14ac:dyDescent="0.3">
      <c r="AW425341"/>
    </row>
    <row r="425342" spans="49:49" x14ac:dyDescent="0.3">
      <c r="AW425342"/>
    </row>
    <row r="425401" spans="49:49" x14ac:dyDescent="0.3">
      <c r="AW425401"/>
    </row>
    <row r="425402" spans="49:49" x14ac:dyDescent="0.3">
      <c r="AW425402"/>
    </row>
    <row r="425461" spans="49:49" x14ac:dyDescent="0.3">
      <c r="AW425461"/>
    </row>
    <row r="425462" spans="49:49" x14ac:dyDescent="0.3">
      <c r="AW425462"/>
    </row>
    <row r="425521" spans="49:49" x14ac:dyDescent="0.3">
      <c r="AW425521"/>
    </row>
    <row r="425522" spans="49:49" x14ac:dyDescent="0.3">
      <c r="AW425522"/>
    </row>
    <row r="425581" spans="49:49" x14ac:dyDescent="0.3">
      <c r="AW425581"/>
    </row>
    <row r="425582" spans="49:49" x14ac:dyDescent="0.3">
      <c r="AW425582"/>
    </row>
    <row r="425641" spans="49:49" x14ac:dyDescent="0.3">
      <c r="AW425641"/>
    </row>
    <row r="425642" spans="49:49" x14ac:dyDescent="0.3">
      <c r="AW425642"/>
    </row>
    <row r="425701" spans="49:49" x14ac:dyDescent="0.3">
      <c r="AW425701"/>
    </row>
    <row r="425702" spans="49:49" x14ac:dyDescent="0.3">
      <c r="AW425702"/>
    </row>
    <row r="425761" spans="49:49" x14ac:dyDescent="0.3">
      <c r="AW425761"/>
    </row>
    <row r="425762" spans="49:49" x14ac:dyDescent="0.3">
      <c r="AW425762"/>
    </row>
    <row r="425821" spans="49:49" x14ac:dyDescent="0.3">
      <c r="AW425821"/>
    </row>
    <row r="425822" spans="49:49" x14ac:dyDescent="0.3">
      <c r="AW425822"/>
    </row>
    <row r="425881" spans="49:49" x14ac:dyDescent="0.3">
      <c r="AW425881"/>
    </row>
    <row r="425882" spans="49:49" x14ac:dyDescent="0.3">
      <c r="AW425882"/>
    </row>
    <row r="425941" spans="49:49" x14ac:dyDescent="0.3">
      <c r="AW425941"/>
    </row>
    <row r="425942" spans="49:49" x14ac:dyDescent="0.3">
      <c r="AW425942"/>
    </row>
    <row r="426001" spans="49:49" x14ac:dyDescent="0.3">
      <c r="AW426001"/>
    </row>
    <row r="426002" spans="49:49" x14ac:dyDescent="0.3">
      <c r="AW426002"/>
    </row>
    <row r="426061" spans="49:49" x14ac:dyDescent="0.3">
      <c r="AW426061"/>
    </row>
    <row r="426062" spans="49:49" x14ac:dyDescent="0.3">
      <c r="AW426062"/>
    </row>
    <row r="426121" spans="49:49" x14ac:dyDescent="0.3">
      <c r="AW426121"/>
    </row>
    <row r="426122" spans="49:49" x14ac:dyDescent="0.3">
      <c r="AW426122"/>
    </row>
    <row r="426181" spans="49:49" x14ac:dyDescent="0.3">
      <c r="AW426181"/>
    </row>
    <row r="426182" spans="49:49" x14ac:dyDescent="0.3">
      <c r="AW426182"/>
    </row>
    <row r="426241" spans="49:49" x14ac:dyDescent="0.3">
      <c r="AW426241"/>
    </row>
    <row r="426242" spans="49:49" x14ac:dyDescent="0.3">
      <c r="AW426242"/>
    </row>
    <row r="426301" spans="49:49" x14ac:dyDescent="0.3">
      <c r="AW426301"/>
    </row>
    <row r="426302" spans="49:49" x14ac:dyDescent="0.3">
      <c r="AW426302"/>
    </row>
    <row r="426361" spans="49:49" x14ac:dyDescent="0.3">
      <c r="AW426361"/>
    </row>
    <row r="426362" spans="49:49" x14ac:dyDescent="0.3">
      <c r="AW426362"/>
    </row>
    <row r="426421" spans="49:49" x14ac:dyDescent="0.3">
      <c r="AW426421"/>
    </row>
    <row r="426422" spans="49:49" x14ac:dyDescent="0.3">
      <c r="AW426422"/>
    </row>
    <row r="426481" spans="49:49" x14ac:dyDescent="0.3">
      <c r="AW426481"/>
    </row>
    <row r="426482" spans="49:49" x14ac:dyDescent="0.3">
      <c r="AW426482"/>
    </row>
    <row r="426541" spans="49:49" x14ac:dyDescent="0.3">
      <c r="AW426541"/>
    </row>
    <row r="426542" spans="49:49" x14ac:dyDescent="0.3">
      <c r="AW426542"/>
    </row>
    <row r="426601" spans="49:49" x14ac:dyDescent="0.3">
      <c r="AW426601"/>
    </row>
    <row r="426602" spans="49:49" x14ac:dyDescent="0.3">
      <c r="AW426602"/>
    </row>
    <row r="426661" spans="49:49" x14ac:dyDescent="0.3">
      <c r="AW426661"/>
    </row>
    <row r="426662" spans="49:49" x14ac:dyDescent="0.3">
      <c r="AW426662"/>
    </row>
    <row r="426721" spans="49:49" x14ac:dyDescent="0.3">
      <c r="AW426721"/>
    </row>
    <row r="426722" spans="49:49" x14ac:dyDescent="0.3">
      <c r="AW426722"/>
    </row>
    <row r="426781" spans="49:49" x14ac:dyDescent="0.3">
      <c r="AW426781"/>
    </row>
    <row r="426782" spans="49:49" x14ac:dyDescent="0.3">
      <c r="AW426782"/>
    </row>
    <row r="426841" spans="49:49" x14ac:dyDescent="0.3">
      <c r="AW426841"/>
    </row>
    <row r="426842" spans="49:49" x14ac:dyDescent="0.3">
      <c r="AW426842"/>
    </row>
    <row r="426901" spans="49:49" x14ac:dyDescent="0.3">
      <c r="AW426901"/>
    </row>
    <row r="426902" spans="49:49" x14ac:dyDescent="0.3">
      <c r="AW426902"/>
    </row>
    <row r="426961" spans="49:49" x14ac:dyDescent="0.3">
      <c r="AW426961"/>
    </row>
    <row r="426962" spans="49:49" x14ac:dyDescent="0.3">
      <c r="AW426962"/>
    </row>
    <row r="427021" spans="49:49" x14ac:dyDescent="0.3">
      <c r="AW427021"/>
    </row>
    <row r="427022" spans="49:49" x14ac:dyDescent="0.3">
      <c r="AW427022"/>
    </row>
    <row r="427081" spans="49:49" x14ac:dyDescent="0.3">
      <c r="AW427081"/>
    </row>
    <row r="427082" spans="49:49" x14ac:dyDescent="0.3">
      <c r="AW427082"/>
    </row>
    <row r="427141" spans="49:49" x14ac:dyDescent="0.3">
      <c r="AW427141"/>
    </row>
    <row r="427142" spans="49:49" x14ac:dyDescent="0.3">
      <c r="AW427142"/>
    </row>
    <row r="427201" spans="49:49" x14ac:dyDescent="0.3">
      <c r="AW427201"/>
    </row>
    <row r="427202" spans="49:49" x14ac:dyDescent="0.3">
      <c r="AW427202"/>
    </row>
    <row r="427261" spans="49:49" x14ac:dyDescent="0.3">
      <c r="AW427261"/>
    </row>
    <row r="427262" spans="49:49" x14ac:dyDescent="0.3">
      <c r="AW427262"/>
    </row>
    <row r="427321" spans="49:49" x14ac:dyDescent="0.3">
      <c r="AW427321"/>
    </row>
    <row r="427322" spans="49:49" x14ac:dyDescent="0.3">
      <c r="AW427322"/>
    </row>
    <row r="427381" spans="49:49" x14ac:dyDescent="0.3">
      <c r="AW427381"/>
    </row>
    <row r="427382" spans="49:49" x14ac:dyDescent="0.3">
      <c r="AW427382"/>
    </row>
    <row r="427441" spans="49:49" x14ac:dyDescent="0.3">
      <c r="AW427441"/>
    </row>
    <row r="427442" spans="49:49" x14ac:dyDescent="0.3">
      <c r="AW427442"/>
    </row>
    <row r="427501" spans="49:49" x14ac:dyDescent="0.3">
      <c r="AW427501"/>
    </row>
    <row r="427502" spans="49:49" x14ac:dyDescent="0.3">
      <c r="AW427502"/>
    </row>
    <row r="427561" spans="49:49" x14ac:dyDescent="0.3">
      <c r="AW427561"/>
    </row>
    <row r="427562" spans="49:49" x14ac:dyDescent="0.3">
      <c r="AW427562"/>
    </row>
    <row r="427621" spans="49:49" x14ac:dyDescent="0.3">
      <c r="AW427621"/>
    </row>
    <row r="427622" spans="49:49" x14ac:dyDescent="0.3">
      <c r="AW427622"/>
    </row>
    <row r="427681" spans="49:49" x14ac:dyDescent="0.3">
      <c r="AW427681"/>
    </row>
    <row r="427682" spans="49:49" x14ac:dyDescent="0.3">
      <c r="AW427682"/>
    </row>
    <row r="427741" spans="49:49" x14ac:dyDescent="0.3">
      <c r="AW427741"/>
    </row>
    <row r="427742" spans="49:49" x14ac:dyDescent="0.3">
      <c r="AW427742"/>
    </row>
    <row r="427801" spans="49:49" x14ac:dyDescent="0.3">
      <c r="AW427801"/>
    </row>
    <row r="427802" spans="49:49" x14ac:dyDescent="0.3">
      <c r="AW427802"/>
    </row>
    <row r="427861" spans="49:49" x14ac:dyDescent="0.3">
      <c r="AW427861"/>
    </row>
    <row r="427862" spans="49:49" x14ac:dyDescent="0.3">
      <c r="AW427862"/>
    </row>
    <row r="427921" spans="49:49" x14ac:dyDescent="0.3">
      <c r="AW427921"/>
    </row>
    <row r="427922" spans="49:49" x14ac:dyDescent="0.3">
      <c r="AW427922"/>
    </row>
    <row r="427981" spans="49:49" x14ac:dyDescent="0.3">
      <c r="AW427981"/>
    </row>
    <row r="427982" spans="49:49" x14ac:dyDescent="0.3">
      <c r="AW427982"/>
    </row>
    <row r="428041" spans="49:49" x14ac:dyDescent="0.3">
      <c r="AW428041"/>
    </row>
    <row r="428042" spans="49:49" x14ac:dyDescent="0.3">
      <c r="AW428042"/>
    </row>
    <row r="428101" spans="49:49" x14ac:dyDescent="0.3">
      <c r="AW428101"/>
    </row>
    <row r="428102" spans="49:49" x14ac:dyDescent="0.3">
      <c r="AW428102"/>
    </row>
    <row r="428161" spans="49:49" x14ac:dyDescent="0.3">
      <c r="AW428161"/>
    </row>
    <row r="428162" spans="49:49" x14ac:dyDescent="0.3">
      <c r="AW428162"/>
    </row>
    <row r="428221" spans="49:49" x14ac:dyDescent="0.3">
      <c r="AW428221"/>
    </row>
    <row r="428222" spans="49:49" x14ac:dyDescent="0.3">
      <c r="AW428222"/>
    </row>
    <row r="428281" spans="49:49" x14ac:dyDescent="0.3">
      <c r="AW428281"/>
    </row>
    <row r="428282" spans="49:49" x14ac:dyDescent="0.3">
      <c r="AW428282"/>
    </row>
    <row r="428341" spans="49:49" x14ac:dyDescent="0.3">
      <c r="AW428341"/>
    </row>
    <row r="428342" spans="49:49" x14ac:dyDescent="0.3">
      <c r="AW428342"/>
    </row>
    <row r="428401" spans="49:49" x14ac:dyDescent="0.3">
      <c r="AW428401"/>
    </row>
    <row r="428402" spans="49:49" x14ac:dyDescent="0.3">
      <c r="AW428402"/>
    </row>
    <row r="428461" spans="49:49" x14ac:dyDescent="0.3">
      <c r="AW428461"/>
    </row>
    <row r="428462" spans="49:49" x14ac:dyDescent="0.3">
      <c r="AW428462"/>
    </row>
    <row r="428521" spans="49:49" x14ac:dyDescent="0.3">
      <c r="AW428521"/>
    </row>
    <row r="428522" spans="49:49" x14ac:dyDescent="0.3">
      <c r="AW428522"/>
    </row>
    <row r="428581" spans="49:49" x14ac:dyDescent="0.3">
      <c r="AW428581"/>
    </row>
    <row r="428582" spans="49:49" x14ac:dyDescent="0.3">
      <c r="AW428582"/>
    </row>
    <row r="428641" spans="49:49" x14ac:dyDescent="0.3">
      <c r="AW428641"/>
    </row>
    <row r="428642" spans="49:49" x14ac:dyDescent="0.3">
      <c r="AW428642"/>
    </row>
    <row r="428701" spans="49:49" x14ac:dyDescent="0.3">
      <c r="AW428701"/>
    </row>
    <row r="428702" spans="49:49" x14ac:dyDescent="0.3">
      <c r="AW428702"/>
    </row>
    <row r="428761" spans="49:49" x14ac:dyDescent="0.3">
      <c r="AW428761"/>
    </row>
    <row r="428762" spans="49:49" x14ac:dyDescent="0.3">
      <c r="AW428762"/>
    </row>
    <row r="428821" spans="49:49" x14ac:dyDescent="0.3">
      <c r="AW428821"/>
    </row>
    <row r="428822" spans="49:49" x14ac:dyDescent="0.3">
      <c r="AW428822"/>
    </row>
    <row r="428881" spans="49:49" x14ac:dyDescent="0.3">
      <c r="AW428881"/>
    </row>
    <row r="428882" spans="49:49" x14ac:dyDescent="0.3">
      <c r="AW428882"/>
    </row>
    <row r="428941" spans="49:49" x14ac:dyDescent="0.3">
      <c r="AW428941"/>
    </row>
    <row r="428942" spans="49:49" x14ac:dyDescent="0.3">
      <c r="AW428942"/>
    </row>
    <row r="429001" spans="49:49" x14ac:dyDescent="0.3">
      <c r="AW429001"/>
    </row>
    <row r="429002" spans="49:49" x14ac:dyDescent="0.3">
      <c r="AW429002"/>
    </row>
    <row r="429061" spans="49:49" x14ac:dyDescent="0.3">
      <c r="AW429061"/>
    </row>
    <row r="429062" spans="49:49" x14ac:dyDescent="0.3">
      <c r="AW429062"/>
    </row>
    <row r="429121" spans="49:49" x14ac:dyDescent="0.3">
      <c r="AW429121"/>
    </row>
    <row r="429122" spans="49:49" x14ac:dyDescent="0.3">
      <c r="AW429122"/>
    </row>
    <row r="429181" spans="49:49" x14ac:dyDescent="0.3">
      <c r="AW429181"/>
    </row>
    <row r="429182" spans="49:49" x14ac:dyDescent="0.3">
      <c r="AW429182"/>
    </row>
    <row r="429241" spans="49:49" x14ac:dyDescent="0.3">
      <c r="AW429241"/>
    </row>
    <row r="429242" spans="49:49" x14ac:dyDescent="0.3">
      <c r="AW429242"/>
    </row>
    <row r="429301" spans="49:49" x14ac:dyDescent="0.3">
      <c r="AW429301"/>
    </row>
    <row r="429302" spans="49:49" x14ac:dyDescent="0.3">
      <c r="AW429302"/>
    </row>
    <row r="429361" spans="49:49" x14ac:dyDescent="0.3">
      <c r="AW429361"/>
    </row>
    <row r="429362" spans="49:49" x14ac:dyDescent="0.3">
      <c r="AW429362"/>
    </row>
    <row r="429421" spans="49:49" x14ac:dyDescent="0.3">
      <c r="AW429421"/>
    </row>
    <row r="429422" spans="49:49" x14ac:dyDescent="0.3">
      <c r="AW429422"/>
    </row>
    <row r="429481" spans="49:49" x14ac:dyDescent="0.3">
      <c r="AW429481"/>
    </row>
    <row r="429482" spans="49:49" x14ac:dyDescent="0.3">
      <c r="AW429482"/>
    </row>
    <row r="429541" spans="49:49" x14ac:dyDescent="0.3">
      <c r="AW429541"/>
    </row>
    <row r="429542" spans="49:49" x14ac:dyDescent="0.3">
      <c r="AW429542"/>
    </row>
    <row r="429601" spans="49:49" x14ac:dyDescent="0.3">
      <c r="AW429601"/>
    </row>
    <row r="429602" spans="49:49" x14ac:dyDescent="0.3">
      <c r="AW429602"/>
    </row>
    <row r="429661" spans="49:49" x14ac:dyDescent="0.3">
      <c r="AW429661"/>
    </row>
    <row r="429662" spans="49:49" x14ac:dyDescent="0.3">
      <c r="AW429662"/>
    </row>
    <row r="429721" spans="49:49" x14ac:dyDescent="0.3">
      <c r="AW429721"/>
    </row>
    <row r="429722" spans="49:49" x14ac:dyDescent="0.3">
      <c r="AW429722"/>
    </row>
    <row r="429781" spans="49:49" x14ac:dyDescent="0.3">
      <c r="AW429781"/>
    </row>
    <row r="429782" spans="49:49" x14ac:dyDescent="0.3">
      <c r="AW429782"/>
    </row>
    <row r="429841" spans="49:49" x14ac:dyDescent="0.3">
      <c r="AW429841"/>
    </row>
    <row r="429842" spans="49:49" x14ac:dyDescent="0.3">
      <c r="AW429842"/>
    </row>
    <row r="429901" spans="49:49" x14ac:dyDescent="0.3">
      <c r="AW429901"/>
    </row>
    <row r="429902" spans="49:49" x14ac:dyDescent="0.3">
      <c r="AW429902"/>
    </row>
    <row r="429961" spans="49:49" x14ac:dyDescent="0.3">
      <c r="AW429961"/>
    </row>
    <row r="429962" spans="49:49" x14ac:dyDescent="0.3">
      <c r="AW429962"/>
    </row>
    <row r="430021" spans="49:49" x14ac:dyDescent="0.3">
      <c r="AW430021"/>
    </row>
    <row r="430022" spans="49:49" x14ac:dyDescent="0.3">
      <c r="AW430022"/>
    </row>
    <row r="430081" spans="49:49" x14ac:dyDescent="0.3">
      <c r="AW430081"/>
    </row>
    <row r="430082" spans="49:49" x14ac:dyDescent="0.3">
      <c r="AW430082"/>
    </row>
    <row r="430141" spans="49:49" x14ac:dyDescent="0.3">
      <c r="AW430141"/>
    </row>
    <row r="430142" spans="49:49" x14ac:dyDescent="0.3">
      <c r="AW430142"/>
    </row>
    <row r="430201" spans="49:49" x14ac:dyDescent="0.3">
      <c r="AW430201"/>
    </row>
    <row r="430202" spans="49:49" x14ac:dyDescent="0.3">
      <c r="AW430202"/>
    </row>
    <row r="430261" spans="49:49" x14ac:dyDescent="0.3">
      <c r="AW430261"/>
    </row>
    <row r="430262" spans="49:49" x14ac:dyDescent="0.3">
      <c r="AW430262"/>
    </row>
    <row r="430321" spans="49:49" x14ac:dyDescent="0.3">
      <c r="AW430321"/>
    </row>
    <row r="430322" spans="49:49" x14ac:dyDescent="0.3">
      <c r="AW430322"/>
    </row>
    <row r="430381" spans="49:49" x14ac:dyDescent="0.3">
      <c r="AW430381"/>
    </row>
    <row r="430382" spans="49:49" x14ac:dyDescent="0.3">
      <c r="AW430382"/>
    </row>
    <row r="430441" spans="49:49" x14ac:dyDescent="0.3">
      <c r="AW430441"/>
    </row>
    <row r="430442" spans="49:49" x14ac:dyDescent="0.3">
      <c r="AW430442"/>
    </row>
    <row r="430501" spans="49:49" x14ac:dyDescent="0.3">
      <c r="AW430501"/>
    </row>
    <row r="430502" spans="49:49" x14ac:dyDescent="0.3">
      <c r="AW430502"/>
    </row>
    <row r="430561" spans="49:49" x14ac:dyDescent="0.3">
      <c r="AW430561"/>
    </row>
    <row r="430562" spans="49:49" x14ac:dyDescent="0.3">
      <c r="AW430562"/>
    </row>
    <row r="430621" spans="49:49" x14ac:dyDescent="0.3">
      <c r="AW430621"/>
    </row>
    <row r="430622" spans="49:49" x14ac:dyDescent="0.3">
      <c r="AW430622"/>
    </row>
    <row r="430681" spans="49:49" x14ac:dyDescent="0.3">
      <c r="AW430681"/>
    </row>
    <row r="430682" spans="49:49" x14ac:dyDescent="0.3">
      <c r="AW430682"/>
    </row>
    <row r="430741" spans="49:49" x14ac:dyDescent="0.3">
      <c r="AW430741"/>
    </row>
    <row r="430742" spans="49:49" x14ac:dyDescent="0.3">
      <c r="AW430742"/>
    </row>
    <row r="430801" spans="49:49" x14ac:dyDescent="0.3">
      <c r="AW430801"/>
    </row>
    <row r="430802" spans="49:49" x14ac:dyDescent="0.3">
      <c r="AW430802"/>
    </row>
    <row r="430861" spans="49:49" x14ac:dyDescent="0.3">
      <c r="AW430861"/>
    </row>
    <row r="430862" spans="49:49" x14ac:dyDescent="0.3">
      <c r="AW430862"/>
    </row>
    <row r="430921" spans="49:49" x14ac:dyDescent="0.3">
      <c r="AW430921"/>
    </row>
    <row r="430922" spans="49:49" x14ac:dyDescent="0.3">
      <c r="AW430922"/>
    </row>
    <row r="430981" spans="49:49" x14ac:dyDescent="0.3">
      <c r="AW430981"/>
    </row>
    <row r="430982" spans="49:49" x14ac:dyDescent="0.3">
      <c r="AW430982"/>
    </row>
    <row r="431041" spans="49:49" x14ac:dyDescent="0.3">
      <c r="AW431041"/>
    </row>
    <row r="431042" spans="49:49" x14ac:dyDescent="0.3">
      <c r="AW431042"/>
    </row>
    <row r="431101" spans="49:49" x14ac:dyDescent="0.3">
      <c r="AW431101"/>
    </row>
    <row r="431102" spans="49:49" x14ac:dyDescent="0.3">
      <c r="AW431102"/>
    </row>
    <row r="431161" spans="49:49" x14ac:dyDescent="0.3">
      <c r="AW431161"/>
    </row>
    <row r="431162" spans="49:49" x14ac:dyDescent="0.3">
      <c r="AW431162"/>
    </row>
    <row r="431221" spans="49:49" x14ac:dyDescent="0.3">
      <c r="AW431221"/>
    </row>
    <row r="431222" spans="49:49" x14ac:dyDescent="0.3">
      <c r="AW431222"/>
    </row>
    <row r="431281" spans="49:49" x14ac:dyDescent="0.3">
      <c r="AW431281"/>
    </row>
    <row r="431282" spans="49:49" x14ac:dyDescent="0.3">
      <c r="AW431282"/>
    </row>
    <row r="431341" spans="49:49" x14ac:dyDescent="0.3">
      <c r="AW431341"/>
    </row>
    <row r="431342" spans="49:49" x14ac:dyDescent="0.3">
      <c r="AW431342"/>
    </row>
    <row r="431401" spans="49:49" x14ac:dyDescent="0.3">
      <c r="AW431401"/>
    </row>
    <row r="431402" spans="49:49" x14ac:dyDescent="0.3">
      <c r="AW431402"/>
    </row>
    <row r="431461" spans="49:49" x14ac:dyDescent="0.3">
      <c r="AW431461"/>
    </row>
    <row r="431462" spans="49:49" x14ac:dyDescent="0.3">
      <c r="AW431462"/>
    </row>
    <row r="431521" spans="49:49" x14ac:dyDescent="0.3">
      <c r="AW431521"/>
    </row>
    <row r="431522" spans="49:49" x14ac:dyDescent="0.3">
      <c r="AW431522"/>
    </row>
    <row r="431581" spans="49:49" x14ac:dyDescent="0.3">
      <c r="AW431581"/>
    </row>
    <row r="431582" spans="49:49" x14ac:dyDescent="0.3">
      <c r="AW431582"/>
    </row>
    <row r="431641" spans="49:49" x14ac:dyDescent="0.3">
      <c r="AW431641"/>
    </row>
    <row r="431642" spans="49:49" x14ac:dyDescent="0.3">
      <c r="AW431642"/>
    </row>
    <row r="431701" spans="49:49" x14ac:dyDescent="0.3">
      <c r="AW431701"/>
    </row>
    <row r="431702" spans="49:49" x14ac:dyDescent="0.3">
      <c r="AW431702"/>
    </row>
    <row r="431761" spans="49:49" x14ac:dyDescent="0.3">
      <c r="AW431761"/>
    </row>
    <row r="431762" spans="49:49" x14ac:dyDescent="0.3">
      <c r="AW431762"/>
    </row>
    <row r="431821" spans="49:49" x14ac:dyDescent="0.3">
      <c r="AW431821"/>
    </row>
    <row r="431822" spans="49:49" x14ac:dyDescent="0.3">
      <c r="AW431822"/>
    </row>
    <row r="431881" spans="49:49" x14ac:dyDescent="0.3">
      <c r="AW431881"/>
    </row>
    <row r="431882" spans="49:49" x14ac:dyDescent="0.3">
      <c r="AW431882"/>
    </row>
    <row r="431941" spans="49:49" x14ac:dyDescent="0.3">
      <c r="AW431941"/>
    </row>
    <row r="431942" spans="49:49" x14ac:dyDescent="0.3">
      <c r="AW431942"/>
    </row>
    <row r="432001" spans="49:49" x14ac:dyDescent="0.3">
      <c r="AW432001"/>
    </row>
    <row r="432002" spans="49:49" x14ac:dyDescent="0.3">
      <c r="AW432002"/>
    </row>
    <row r="432061" spans="49:49" x14ac:dyDescent="0.3">
      <c r="AW432061"/>
    </row>
    <row r="432062" spans="49:49" x14ac:dyDescent="0.3">
      <c r="AW432062"/>
    </row>
    <row r="432121" spans="49:49" x14ac:dyDescent="0.3">
      <c r="AW432121"/>
    </row>
    <row r="432122" spans="49:49" x14ac:dyDescent="0.3">
      <c r="AW432122"/>
    </row>
    <row r="432181" spans="49:49" x14ac:dyDescent="0.3">
      <c r="AW432181"/>
    </row>
    <row r="432182" spans="49:49" x14ac:dyDescent="0.3">
      <c r="AW432182"/>
    </row>
    <row r="432241" spans="49:49" x14ac:dyDescent="0.3">
      <c r="AW432241"/>
    </row>
    <row r="432242" spans="49:49" x14ac:dyDescent="0.3">
      <c r="AW432242"/>
    </row>
    <row r="432301" spans="49:49" x14ac:dyDescent="0.3">
      <c r="AW432301"/>
    </row>
    <row r="432302" spans="49:49" x14ac:dyDescent="0.3">
      <c r="AW432302"/>
    </row>
    <row r="432361" spans="49:49" x14ac:dyDescent="0.3">
      <c r="AW432361"/>
    </row>
    <row r="432362" spans="49:49" x14ac:dyDescent="0.3">
      <c r="AW432362"/>
    </row>
    <row r="432421" spans="49:49" x14ac:dyDescent="0.3">
      <c r="AW432421"/>
    </row>
    <row r="432422" spans="49:49" x14ac:dyDescent="0.3">
      <c r="AW432422"/>
    </row>
    <row r="432481" spans="49:49" x14ac:dyDescent="0.3">
      <c r="AW432481"/>
    </row>
    <row r="432482" spans="49:49" x14ac:dyDescent="0.3">
      <c r="AW432482"/>
    </row>
    <row r="432541" spans="49:49" x14ac:dyDescent="0.3">
      <c r="AW432541"/>
    </row>
    <row r="432542" spans="49:49" x14ac:dyDescent="0.3">
      <c r="AW432542"/>
    </row>
    <row r="432601" spans="49:49" x14ac:dyDescent="0.3">
      <c r="AW432601"/>
    </row>
    <row r="432602" spans="49:49" x14ac:dyDescent="0.3">
      <c r="AW432602"/>
    </row>
    <row r="432661" spans="49:49" x14ac:dyDescent="0.3">
      <c r="AW432661"/>
    </row>
    <row r="432662" spans="49:49" x14ac:dyDescent="0.3">
      <c r="AW432662"/>
    </row>
    <row r="432721" spans="49:49" x14ac:dyDescent="0.3">
      <c r="AW432721"/>
    </row>
    <row r="432722" spans="49:49" x14ac:dyDescent="0.3">
      <c r="AW432722"/>
    </row>
    <row r="432781" spans="49:49" x14ac:dyDescent="0.3">
      <c r="AW432781"/>
    </row>
    <row r="432782" spans="49:49" x14ac:dyDescent="0.3">
      <c r="AW432782"/>
    </row>
    <row r="432841" spans="49:49" x14ac:dyDescent="0.3">
      <c r="AW432841"/>
    </row>
    <row r="432842" spans="49:49" x14ac:dyDescent="0.3">
      <c r="AW432842"/>
    </row>
    <row r="432901" spans="49:49" x14ac:dyDescent="0.3">
      <c r="AW432901"/>
    </row>
    <row r="432902" spans="49:49" x14ac:dyDescent="0.3">
      <c r="AW432902"/>
    </row>
    <row r="432961" spans="49:49" x14ac:dyDescent="0.3">
      <c r="AW432961"/>
    </row>
    <row r="432962" spans="49:49" x14ac:dyDescent="0.3">
      <c r="AW432962"/>
    </row>
    <row r="433021" spans="49:49" x14ac:dyDescent="0.3">
      <c r="AW433021"/>
    </row>
    <row r="433022" spans="49:49" x14ac:dyDescent="0.3">
      <c r="AW433022"/>
    </row>
    <row r="433081" spans="49:49" x14ac:dyDescent="0.3">
      <c r="AW433081"/>
    </row>
    <row r="433082" spans="49:49" x14ac:dyDescent="0.3">
      <c r="AW433082"/>
    </row>
    <row r="433141" spans="49:49" x14ac:dyDescent="0.3">
      <c r="AW433141"/>
    </row>
    <row r="433142" spans="49:49" x14ac:dyDescent="0.3">
      <c r="AW433142"/>
    </row>
    <row r="433201" spans="49:49" x14ac:dyDescent="0.3">
      <c r="AW433201"/>
    </row>
    <row r="433202" spans="49:49" x14ac:dyDescent="0.3">
      <c r="AW433202"/>
    </row>
    <row r="433261" spans="49:49" x14ac:dyDescent="0.3">
      <c r="AW433261"/>
    </row>
    <row r="433262" spans="49:49" x14ac:dyDescent="0.3">
      <c r="AW433262"/>
    </row>
    <row r="433321" spans="49:49" x14ac:dyDescent="0.3">
      <c r="AW433321"/>
    </row>
    <row r="433322" spans="49:49" x14ac:dyDescent="0.3">
      <c r="AW433322"/>
    </row>
    <row r="433381" spans="49:49" x14ac:dyDescent="0.3">
      <c r="AW433381"/>
    </row>
    <row r="433382" spans="49:49" x14ac:dyDescent="0.3">
      <c r="AW433382"/>
    </row>
    <row r="433441" spans="49:49" x14ac:dyDescent="0.3">
      <c r="AW433441"/>
    </row>
    <row r="433442" spans="49:49" x14ac:dyDescent="0.3">
      <c r="AW433442"/>
    </row>
    <row r="433501" spans="49:49" x14ac:dyDescent="0.3">
      <c r="AW433501"/>
    </row>
    <row r="433502" spans="49:49" x14ac:dyDescent="0.3">
      <c r="AW433502"/>
    </row>
    <row r="433561" spans="49:49" x14ac:dyDescent="0.3">
      <c r="AW433561"/>
    </row>
    <row r="433562" spans="49:49" x14ac:dyDescent="0.3">
      <c r="AW433562"/>
    </row>
    <row r="433621" spans="49:49" x14ac:dyDescent="0.3">
      <c r="AW433621"/>
    </row>
    <row r="433622" spans="49:49" x14ac:dyDescent="0.3">
      <c r="AW433622"/>
    </row>
    <row r="433681" spans="49:49" x14ac:dyDescent="0.3">
      <c r="AW433681"/>
    </row>
    <row r="433682" spans="49:49" x14ac:dyDescent="0.3">
      <c r="AW433682"/>
    </row>
    <row r="433741" spans="49:49" x14ac:dyDescent="0.3">
      <c r="AW433741"/>
    </row>
    <row r="433742" spans="49:49" x14ac:dyDescent="0.3">
      <c r="AW433742"/>
    </row>
    <row r="433801" spans="49:49" x14ac:dyDescent="0.3">
      <c r="AW433801"/>
    </row>
    <row r="433802" spans="49:49" x14ac:dyDescent="0.3">
      <c r="AW433802"/>
    </row>
    <row r="433861" spans="49:49" x14ac:dyDescent="0.3">
      <c r="AW433861"/>
    </row>
    <row r="433862" spans="49:49" x14ac:dyDescent="0.3">
      <c r="AW433862"/>
    </row>
    <row r="433921" spans="49:49" x14ac:dyDescent="0.3">
      <c r="AW433921"/>
    </row>
    <row r="433922" spans="49:49" x14ac:dyDescent="0.3">
      <c r="AW433922"/>
    </row>
    <row r="433981" spans="49:49" x14ac:dyDescent="0.3">
      <c r="AW433981"/>
    </row>
    <row r="433982" spans="49:49" x14ac:dyDescent="0.3">
      <c r="AW433982"/>
    </row>
    <row r="434041" spans="49:49" x14ac:dyDescent="0.3">
      <c r="AW434041"/>
    </row>
    <row r="434042" spans="49:49" x14ac:dyDescent="0.3">
      <c r="AW434042"/>
    </row>
    <row r="434101" spans="49:49" x14ac:dyDescent="0.3">
      <c r="AW434101"/>
    </row>
    <row r="434102" spans="49:49" x14ac:dyDescent="0.3">
      <c r="AW434102"/>
    </row>
    <row r="434161" spans="49:49" x14ac:dyDescent="0.3">
      <c r="AW434161"/>
    </row>
    <row r="434162" spans="49:49" x14ac:dyDescent="0.3">
      <c r="AW434162"/>
    </row>
    <row r="434221" spans="49:49" x14ac:dyDescent="0.3">
      <c r="AW434221"/>
    </row>
    <row r="434222" spans="49:49" x14ac:dyDescent="0.3">
      <c r="AW434222"/>
    </row>
    <row r="434281" spans="49:49" x14ac:dyDescent="0.3">
      <c r="AW434281"/>
    </row>
    <row r="434282" spans="49:49" x14ac:dyDescent="0.3">
      <c r="AW434282"/>
    </row>
    <row r="434341" spans="49:49" x14ac:dyDescent="0.3">
      <c r="AW434341"/>
    </row>
    <row r="434342" spans="49:49" x14ac:dyDescent="0.3">
      <c r="AW434342"/>
    </row>
    <row r="434401" spans="49:49" x14ac:dyDescent="0.3">
      <c r="AW434401"/>
    </row>
    <row r="434402" spans="49:49" x14ac:dyDescent="0.3">
      <c r="AW434402"/>
    </row>
    <row r="434461" spans="49:49" x14ac:dyDescent="0.3">
      <c r="AW434461"/>
    </row>
    <row r="434462" spans="49:49" x14ac:dyDescent="0.3">
      <c r="AW434462"/>
    </row>
    <row r="434521" spans="49:49" x14ac:dyDescent="0.3">
      <c r="AW434521"/>
    </row>
    <row r="434522" spans="49:49" x14ac:dyDescent="0.3">
      <c r="AW434522"/>
    </row>
    <row r="434581" spans="49:49" x14ac:dyDescent="0.3">
      <c r="AW434581"/>
    </row>
    <row r="434582" spans="49:49" x14ac:dyDescent="0.3">
      <c r="AW434582"/>
    </row>
    <row r="434641" spans="49:49" x14ac:dyDescent="0.3">
      <c r="AW434641"/>
    </row>
    <row r="434642" spans="49:49" x14ac:dyDescent="0.3">
      <c r="AW434642"/>
    </row>
    <row r="434701" spans="49:49" x14ac:dyDescent="0.3">
      <c r="AW434701"/>
    </row>
    <row r="434702" spans="49:49" x14ac:dyDescent="0.3">
      <c r="AW434702"/>
    </row>
    <row r="434761" spans="49:49" x14ac:dyDescent="0.3">
      <c r="AW434761"/>
    </row>
    <row r="434762" spans="49:49" x14ac:dyDescent="0.3">
      <c r="AW434762"/>
    </row>
    <row r="434821" spans="49:49" x14ac:dyDescent="0.3">
      <c r="AW434821"/>
    </row>
    <row r="434822" spans="49:49" x14ac:dyDescent="0.3">
      <c r="AW434822"/>
    </row>
    <row r="434881" spans="49:49" x14ac:dyDescent="0.3">
      <c r="AW434881"/>
    </row>
    <row r="434882" spans="49:49" x14ac:dyDescent="0.3">
      <c r="AW434882"/>
    </row>
    <row r="434941" spans="49:49" x14ac:dyDescent="0.3">
      <c r="AW434941"/>
    </row>
    <row r="434942" spans="49:49" x14ac:dyDescent="0.3">
      <c r="AW434942"/>
    </row>
    <row r="435001" spans="49:49" x14ac:dyDescent="0.3">
      <c r="AW435001"/>
    </row>
    <row r="435002" spans="49:49" x14ac:dyDescent="0.3">
      <c r="AW435002"/>
    </row>
    <row r="435061" spans="49:49" x14ac:dyDescent="0.3">
      <c r="AW435061"/>
    </row>
    <row r="435062" spans="49:49" x14ac:dyDescent="0.3">
      <c r="AW435062"/>
    </row>
    <row r="435121" spans="49:49" x14ac:dyDescent="0.3">
      <c r="AW435121"/>
    </row>
    <row r="435122" spans="49:49" x14ac:dyDescent="0.3">
      <c r="AW435122"/>
    </row>
    <row r="435181" spans="49:49" x14ac:dyDescent="0.3">
      <c r="AW435181"/>
    </row>
    <row r="435182" spans="49:49" x14ac:dyDescent="0.3">
      <c r="AW435182"/>
    </row>
    <row r="435241" spans="49:49" x14ac:dyDescent="0.3">
      <c r="AW435241"/>
    </row>
    <row r="435242" spans="49:49" x14ac:dyDescent="0.3">
      <c r="AW435242"/>
    </row>
    <row r="435301" spans="49:49" x14ac:dyDescent="0.3">
      <c r="AW435301"/>
    </row>
    <row r="435302" spans="49:49" x14ac:dyDescent="0.3">
      <c r="AW435302"/>
    </row>
    <row r="435361" spans="49:49" x14ac:dyDescent="0.3">
      <c r="AW435361"/>
    </row>
    <row r="435362" spans="49:49" x14ac:dyDescent="0.3">
      <c r="AW435362"/>
    </row>
    <row r="435421" spans="49:49" x14ac:dyDescent="0.3">
      <c r="AW435421"/>
    </row>
    <row r="435422" spans="49:49" x14ac:dyDescent="0.3">
      <c r="AW435422"/>
    </row>
    <row r="435481" spans="49:49" x14ac:dyDescent="0.3">
      <c r="AW435481"/>
    </row>
    <row r="435482" spans="49:49" x14ac:dyDescent="0.3">
      <c r="AW435482"/>
    </row>
    <row r="435541" spans="49:49" x14ac:dyDescent="0.3">
      <c r="AW435541"/>
    </row>
    <row r="435542" spans="49:49" x14ac:dyDescent="0.3">
      <c r="AW435542"/>
    </row>
    <row r="435601" spans="49:49" x14ac:dyDescent="0.3">
      <c r="AW435601"/>
    </row>
    <row r="435602" spans="49:49" x14ac:dyDescent="0.3">
      <c r="AW435602"/>
    </row>
    <row r="435661" spans="49:49" x14ac:dyDescent="0.3">
      <c r="AW435661"/>
    </row>
    <row r="435662" spans="49:49" x14ac:dyDescent="0.3">
      <c r="AW435662"/>
    </row>
    <row r="435721" spans="49:49" x14ac:dyDescent="0.3">
      <c r="AW435721"/>
    </row>
    <row r="435722" spans="49:49" x14ac:dyDescent="0.3">
      <c r="AW435722"/>
    </row>
    <row r="435781" spans="49:49" x14ac:dyDescent="0.3">
      <c r="AW435781"/>
    </row>
    <row r="435782" spans="49:49" x14ac:dyDescent="0.3">
      <c r="AW435782"/>
    </row>
    <row r="435841" spans="49:49" x14ac:dyDescent="0.3">
      <c r="AW435841"/>
    </row>
    <row r="435842" spans="49:49" x14ac:dyDescent="0.3">
      <c r="AW435842"/>
    </row>
    <row r="435901" spans="49:49" x14ac:dyDescent="0.3">
      <c r="AW435901"/>
    </row>
    <row r="435902" spans="49:49" x14ac:dyDescent="0.3">
      <c r="AW435902"/>
    </row>
    <row r="435961" spans="49:49" x14ac:dyDescent="0.3">
      <c r="AW435961"/>
    </row>
    <row r="435962" spans="49:49" x14ac:dyDescent="0.3">
      <c r="AW435962"/>
    </row>
    <row r="436021" spans="49:49" x14ac:dyDescent="0.3">
      <c r="AW436021"/>
    </row>
    <row r="436022" spans="49:49" x14ac:dyDescent="0.3">
      <c r="AW436022"/>
    </row>
    <row r="436081" spans="49:49" x14ac:dyDescent="0.3">
      <c r="AW436081"/>
    </row>
    <row r="436082" spans="49:49" x14ac:dyDescent="0.3">
      <c r="AW436082"/>
    </row>
    <row r="436141" spans="49:49" x14ac:dyDescent="0.3">
      <c r="AW436141"/>
    </row>
    <row r="436142" spans="49:49" x14ac:dyDescent="0.3">
      <c r="AW436142"/>
    </row>
    <row r="436201" spans="49:49" x14ac:dyDescent="0.3">
      <c r="AW436201"/>
    </row>
    <row r="436202" spans="49:49" x14ac:dyDescent="0.3">
      <c r="AW436202"/>
    </row>
    <row r="436261" spans="49:49" x14ac:dyDescent="0.3">
      <c r="AW436261"/>
    </row>
    <row r="436262" spans="49:49" x14ac:dyDescent="0.3">
      <c r="AW436262"/>
    </row>
    <row r="436321" spans="49:49" x14ac:dyDescent="0.3">
      <c r="AW436321"/>
    </row>
    <row r="436322" spans="49:49" x14ac:dyDescent="0.3">
      <c r="AW436322"/>
    </row>
    <row r="436381" spans="49:49" x14ac:dyDescent="0.3">
      <c r="AW436381"/>
    </row>
    <row r="436382" spans="49:49" x14ac:dyDescent="0.3">
      <c r="AW436382"/>
    </row>
    <row r="436441" spans="49:49" x14ac:dyDescent="0.3">
      <c r="AW436441"/>
    </row>
    <row r="436442" spans="49:49" x14ac:dyDescent="0.3">
      <c r="AW436442"/>
    </row>
    <row r="436501" spans="49:49" x14ac:dyDescent="0.3">
      <c r="AW436501"/>
    </row>
    <row r="436502" spans="49:49" x14ac:dyDescent="0.3">
      <c r="AW436502"/>
    </row>
    <row r="436561" spans="49:49" x14ac:dyDescent="0.3">
      <c r="AW436561"/>
    </row>
    <row r="436562" spans="49:49" x14ac:dyDescent="0.3">
      <c r="AW436562"/>
    </row>
    <row r="436621" spans="49:49" x14ac:dyDescent="0.3">
      <c r="AW436621"/>
    </row>
    <row r="436622" spans="49:49" x14ac:dyDescent="0.3">
      <c r="AW436622"/>
    </row>
    <row r="436681" spans="49:49" x14ac:dyDescent="0.3">
      <c r="AW436681"/>
    </row>
    <row r="436682" spans="49:49" x14ac:dyDescent="0.3">
      <c r="AW436682"/>
    </row>
    <row r="436741" spans="49:49" x14ac:dyDescent="0.3">
      <c r="AW436741"/>
    </row>
    <row r="436742" spans="49:49" x14ac:dyDescent="0.3">
      <c r="AW436742"/>
    </row>
    <row r="436801" spans="49:49" x14ac:dyDescent="0.3">
      <c r="AW436801"/>
    </row>
    <row r="436802" spans="49:49" x14ac:dyDescent="0.3">
      <c r="AW436802"/>
    </row>
    <row r="436861" spans="49:49" x14ac:dyDescent="0.3">
      <c r="AW436861"/>
    </row>
    <row r="436862" spans="49:49" x14ac:dyDescent="0.3">
      <c r="AW436862"/>
    </row>
    <row r="436921" spans="49:49" x14ac:dyDescent="0.3">
      <c r="AW436921"/>
    </row>
    <row r="436922" spans="49:49" x14ac:dyDescent="0.3">
      <c r="AW436922"/>
    </row>
    <row r="436981" spans="49:49" x14ac:dyDescent="0.3">
      <c r="AW436981"/>
    </row>
    <row r="436982" spans="49:49" x14ac:dyDescent="0.3">
      <c r="AW436982"/>
    </row>
    <row r="437041" spans="49:49" x14ac:dyDescent="0.3">
      <c r="AW437041"/>
    </row>
    <row r="437042" spans="49:49" x14ac:dyDescent="0.3">
      <c r="AW437042"/>
    </row>
    <row r="437101" spans="49:49" x14ac:dyDescent="0.3">
      <c r="AW437101"/>
    </row>
    <row r="437102" spans="49:49" x14ac:dyDescent="0.3">
      <c r="AW437102"/>
    </row>
    <row r="437161" spans="49:49" x14ac:dyDescent="0.3">
      <c r="AW437161"/>
    </row>
    <row r="437162" spans="49:49" x14ac:dyDescent="0.3">
      <c r="AW437162"/>
    </row>
    <row r="437221" spans="49:49" x14ac:dyDescent="0.3">
      <c r="AW437221"/>
    </row>
    <row r="437222" spans="49:49" x14ac:dyDescent="0.3">
      <c r="AW437222"/>
    </row>
    <row r="437281" spans="49:49" x14ac:dyDescent="0.3">
      <c r="AW437281"/>
    </row>
    <row r="437282" spans="49:49" x14ac:dyDescent="0.3">
      <c r="AW437282"/>
    </row>
    <row r="437341" spans="49:49" x14ac:dyDescent="0.3">
      <c r="AW437341"/>
    </row>
    <row r="437342" spans="49:49" x14ac:dyDescent="0.3">
      <c r="AW437342"/>
    </row>
    <row r="437401" spans="49:49" x14ac:dyDescent="0.3">
      <c r="AW437401"/>
    </row>
    <row r="437402" spans="49:49" x14ac:dyDescent="0.3">
      <c r="AW437402"/>
    </row>
    <row r="437461" spans="49:49" x14ac:dyDescent="0.3">
      <c r="AW437461"/>
    </row>
    <row r="437462" spans="49:49" x14ac:dyDescent="0.3">
      <c r="AW437462"/>
    </row>
    <row r="437521" spans="49:49" x14ac:dyDescent="0.3">
      <c r="AW437521"/>
    </row>
    <row r="437522" spans="49:49" x14ac:dyDescent="0.3">
      <c r="AW437522"/>
    </row>
    <row r="437581" spans="49:49" x14ac:dyDescent="0.3">
      <c r="AW437581"/>
    </row>
    <row r="437582" spans="49:49" x14ac:dyDescent="0.3">
      <c r="AW437582"/>
    </row>
    <row r="437641" spans="49:49" x14ac:dyDescent="0.3">
      <c r="AW437641"/>
    </row>
    <row r="437642" spans="49:49" x14ac:dyDescent="0.3">
      <c r="AW437642"/>
    </row>
    <row r="437701" spans="49:49" x14ac:dyDescent="0.3">
      <c r="AW437701"/>
    </row>
    <row r="437702" spans="49:49" x14ac:dyDescent="0.3">
      <c r="AW437702"/>
    </row>
    <row r="437761" spans="49:49" x14ac:dyDescent="0.3">
      <c r="AW437761"/>
    </row>
    <row r="437762" spans="49:49" x14ac:dyDescent="0.3">
      <c r="AW437762"/>
    </row>
    <row r="437821" spans="49:49" x14ac:dyDescent="0.3">
      <c r="AW437821"/>
    </row>
    <row r="437822" spans="49:49" x14ac:dyDescent="0.3">
      <c r="AW437822"/>
    </row>
    <row r="437881" spans="49:49" x14ac:dyDescent="0.3">
      <c r="AW437881"/>
    </row>
    <row r="437882" spans="49:49" x14ac:dyDescent="0.3">
      <c r="AW437882"/>
    </row>
    <row r="437941" spans="49:49" x14ac:dyDescent="0.3">
      <c r="AW437941"/>
    </row>
    <row r="437942" spans="49:49" x14ac:dyDescent="0.3">
      <c r="AW437942"/>
    </row>
    <row r="438001" spans="49:49" x14ac:dyDescent="0.3">
      <c r="AW438001"/>
    </row>
    <row r="438002" spans="49:49" x14ac:dyDescent="0.3">
      <c r="AW438002"/>
    </row>
    <row r="438061" spans="49:49" x14ac:dyDescent="0.3">
      <c r="AW438061"/>
    </row>
    <row r="438062" spans="49:49" x14ac:dyDescent="0.3">
      <c r="AW438062"/>
    </row>
    <row r="438121" spans="49:49" x14ac:dyDescent="0.3">
      <c r="AW438121"/>
    </row>
    <row r="438122" spans="49:49" x14ac:dyDescent="0.3">
      <c r="AW438122"/>
    </row>
    <row r="438181" spans="49:49" x14ac:dyDescent="0.3">
      <c r="AW438181"/>
    </row>
    <row r="438182" spans="49:49" x14ac:dyDescent="0.3">
      <c r="AW438182"/>
    </row>
    <row r="438241" spans="49:49" x14ac:dyDescent="0.3">
      <c r="AW438241"/>
    </row>
    <row r="438242" spans="49:49" x14ac:dyDescent="0.3">
      <c r="AW438242"/>
    </row>
    <row r="438301" spans="49:49" x14ac:dyDescent="0.3">
      <c r="AW438301"/>
    </row>
    <row r="438302" spans="49:49" x14ac:dyDescent="0.3">
      <c r="AW438302"/>
    </row>
    <row r="438361" spans="49:49" x14ac:dyDescent="0.3">
      <c r="AW438361"/>
    </row>
    <row r="438362" spans="49:49" x14ac:dyDescent="0.3">
      <c r="AW438362"/>
    </row>
    <row r="438421" spans="49:49" x14ac:dyDescent="0.3">
      <c r="AW438421"/>
    </row>
    <row r="438422" spans="49:49" x14ac:dyDescent="0.3">
      <c r="AW438422"/>
    </row>
    <row r="438481" spans="49:49" x14ac:dyDescent="0.3">
      <c r="AW438481"/>
    </row>
    <row r="438482" spans="49:49" x14ac:dyDescent="0.3">
      <c r="AW438482"/>
    </row>
    <row r="438541" spans="49:49" x14ac:dyDescent="0.3">
      <c r="AW438541"/>
    </row>
    <row r="438542" spans="49:49" x14ac:dyDescent="0.3">
      <c r="AW438542"/>
    </row>
    <row r="438601" spans="49:49" x14ac:dyDescent="0.3">
      <c r="AW438601"/>
    </row>
    <row r="438602" spans="49:49" x14ac:dyDescent="0.3">
      <c r="AW438602"/>
    </row>
    <row r="438661" spans="49:49" x14ac:dyDescent="0.3">
      <c r="AW438661"/>
    </row>
    <row r="438662" spans="49:49" x14ac:dyDescent="0.3">
      <c r="AW438662"/>
    </row>
    <row r="438721" spans="49:49" x14ac:dyDescent="0.3">
      <c r="AW438721"/>
    </row>
    <row r="438722" spans="49:49" x14ac:dyDescent="0.3">
      <c r="AW438722"/>
    </row>
    <row r="438781" spans="49:49" x14ac:dyDescent="0.3">
      <c r="AW438781"/>
    </row>
    <row r="438782" spans="49:49" x14ac:dyDescent="0.3">
      <c r="AW438782"/>
    </row>
    <row r="438841" spans="49:49" x14ac:dyDescent="0.3">
      <c r="AW438841"/>
    </row>
    <row r="438842" spans="49:49" x14ac:dyDescent="0.3">
      <c r="AW438842"/>
    </row>
    <row r="438901" spans="49:49" x14ac:dyDescent="0.3">
      <c r="AW438901"/>
    </row>
    <row r="438902" spans="49:49" x14ac:dyDescent="0.3">
      <c r="AW438902"/>
    </row>
    <row r="438961" spans="49:49" x14ac:dyDescent="0.3">
      <c r="AW438961"/>
    </row>
    <row r="438962" spans="49:49" x14ac:dyDescent="0.3">
      <c r="AW438962"/>
    </row>
    <row r="439021" spans="49:49" x14ac:dyDescent="0.3">
      <c r="AW439021"/>
    </row>
    <row r="439022" spans="49:49" x14ac:dyDescent="0.3">
      <c r="AW439022"/>
    </row>
    <row r="439081" spans="49:49" x14ac:dyDescent="0.3">
      <c r="AW439081"/>
    </row>
    <row r="439082" spans="49:49" x14ac:dyDescent="0.3">
      <c r="AW439082"/>
    </row>
    <row r="439141" spans="49:49" x14ac:dyDescent="0.3">
      <c r="AW439141"/>
    </row>
    <row r="439142" spans="49:49" x14ac:dyDescent="0.3">
      <c r="AW439142"/>
    </row>
    <row r="439201" spans="49:49" x14ac:dyDescent="0.3">
      <c r="AW439201"/>
    </row>
    <row r="439202" spans="49:49" x14ac:dyDescent="0.3">
      <c r="AW439202"/>
    </row>
    <row r="439261" spans="49:49" x14ac:dyDescent="0.3">
      <c r="AW439261"/>
    </row>
    <row r="439262" spans="49:49" x14ac:dyDescent="0.3">
      <c r="AW439262"/>
    </row>
    <row r="439321" spans="49:49" x14ac:dyDescent="0.3">
      <c r="AW439321"/>
    </row>
    <row r="439322" spans="49:49" x14ac:dyDescent="0.3">
      <c r="AW439322"/>
    </row>
    <row r="439381" spans="49:49" x14ac:dyDescent="0.3">
      <c r="AW439381"/>
    </row>
    <row r="439382" spans="49:49" x14ac:dyDescent="0.3">
      <c r="AW439382"/>
    </row>
    <row r="439441" spans="49:49" x14ac:dyDescent="0.3">
      <c r="AW439441"/>
    </row>
    <row r="439442" spans="49:49" x14ac:dyDescent="0.3">
      <c r="AW439442"/>
    </row>
    <row r="439501" spans="49:49" x14ac:dyDescent="0.3">
      <c r="AW439501"/>
    </row>
    <row r="439502" spans="49:49" x14ac:dyDescent="0.3">
      <c r="AW439502"/>
    </row>
    <row r="439561" spans="49:49" x14ac:dyDescent="0.3">
      <c r="AW439561"/>
    </row>
    <row r="439562" spans="49:49" x14ac:dyDescent="0.3">
      <c r="AW439562"/>
    </row>
    <row r="439621" spans="49:49" x14ac:dyDescent="0.3">
      <c r="AW439621"/>
    </row>
    <row r="439622" spans="49:49" x14ac:dyDescent="0.3">
      <c r="AW439622"/>
    </row>
    <row r="439681" spans="49:49" x14ac:dyDescent="0.3">
      <c r="AW439681"/>
    </row>
    <row r="439682" spans="49:49" x14ac:dyDescent="0.3">
      <c r="AW439682"/>
    </row>
    <row r="439741" spans="49:49" x14ac:dyDescent="0.3">
      <c r="AW439741"/>
    </row>
    <row r="439742" spans="49:49" x14ac:dyDescent="0.3">
      <c r="AW439742"/>
    </row>
    <row r="439801" spans="49:49" x14ac:dyDescent="0.3">
      <c r="AW439801"/>
    </row>
    <row r="439802" spans="49:49" x14ac:dyDescent="0.3">
      <c r="AW439802"/>
    </row>
    <row r="439861" spans="49:49" x14ac:dyDescent="0.3">
      <c r="AW439861"/>
    </row>
    <row r="439862" spans="49:49" x14ac:dyDescent="0.3">
      <c r="AW439862"/>
    </row>
    <row r="439921" spans="49:49" x14ac:dyDescent="0.3">
      <c r="AW439921"/>
    </row>
    <row r="439922" spans="49:49" x14ac:dyDescent="0.3">
      <c r="AW439922"/>
    </row>
    <row r="439981" spans="49:49" x14ac:dyDescent="0.3">
      <c r="AW439981"/>
    </row>
    <row r="439982" spans="49:49" x14ac:dyDescent="0.3">
      <c r="AW439982"/>
    </row>
    <row r="440041" spans="49:49" x14ac:dyDescent="0.3">
      <c r="AW440041"/>
    </row>
    <row r="440042" spans="49:49" x14ac:dyDescent="0.3">
      <c r="AW440042"/>
    </row>
    <row r="440101" spans="49:49" x14ac:dyDescent="0.3">
      <c r="AW440101"/>
    </row>
    <row r="440102" spans="49:49" x14ac:dyDescent="0.3">
      <c r="AW440102"/>
    </row>
    <row r="440161" spans="49:49" x14ac:dyDescent="0.3">
      <c r="AW440161"/>
    </row>
    <row r="440162" spans="49:49" x14ac:dyDescent="0.3">
      <c r="AW440162"/>
    </row>
    <row r="440221" spans="49:49" x14ac:dyDescent="0.3">
      <c r="AW440221"/>
    </row>
    <row r="440222" spans="49:49" x14ac:dyDescent="0.3">
      <c r="AW440222"/>
    </row>
    <row r="440281" spans="49:49" x14ac:dyDescent="0.3">
      <c r="AW440281"/>
    </row>
    <row r="440282" spans="49:49" x14ac:dyDescent="0.3">
      <c r="AW440282"/>
    </row>
    <row r="440341" spans="49:49" x14ac:dyDescent="0.3">
      <c r="AW440341"/>
    </row>
    <row r="440342" spans="49:49" x14ac:dyDescent="0.3">
      <c r="AW440342"/>
    </row>
    <row r="440401" spans="49:49" x14ac:dyDescent="0.3">
      <c r="AW440401"/>
    </row>
    <row r="440402" spans="49:49" x14ac:dyDescent="0.3">
      <c r="AW440402"/>
    </row>
    <row r="440461" spans="49:49" x14ac:dyDescent="0.3">
      <c r="AW440461"/>
    </row>
    <row r="440462" spans="49:49" x14ac:dyDescent="0.3">
      <c r="AW440462"/>
    </row>
    <row r="440521" spans="49:49" x14ac:dyDescent="0.3">
      <c r="AW440521"/>
    </row>
    <row r="440522" spans="49:49" x14ac:dyDescent="0.3">
      <c r="AW440522"/>
    </row>
    <row r="440581" spans="49:49" x14ac:dyDescent="0.3">
      <c r="AW440581"/>
    </row>
    <row r="440582" spans="49:49" x14ac:dyDescent="0.3">
      <c r="AW440582"/>
    </row>
    <row r="440641" spans="49:49" x14ac:dyDescent="0.3">
      <c r="AW440641"/>
    </row>
    <row r="440642" spans="49:49" x14ac:dyDescent="0.3">
      <c r="AW440642"/>
    </row>
    <row r="440701" spans="49:49" x14ac:dyDescent="0.3">
      <c r="AW440701"/>
    </row>
    <row r="440702" spans="49:49" x14ac:dyDescent="0.3">
      <c r="AW440702"/>
    </row>
    <row r="440761" spans="49:49" x14ac:dyDescent="0.3">
      <c r="AW440761"/>
    </row>
    <row r="440762" spans="49:49" x14ac:dyDescent="0.3">
      <c r="AW440762"/>
    </row>
    <row r="440821" spans="49:49" x14ac:dyDescent="0.3">
      <c r="AW440821"/>
    </row>
    <row r="440822" spans="49:49" x14ac:dyDescent="0.3">
      <c r="AW440822"/>
    </row>
    <row r="440881" spans="49:49" x14ac:dyDescent="0.3">
      <c r="AW440881"/>
    </row>
    <row r="440882" spans="49:49" x14ac:dyDescent="0.3">
      <c r="AW440882"/>
    </row>
    <row r="440941" spans="49:49" x14ac:dyDescent="0.3">
      <c r="AW440941"/>
    </row>
    <row r="440942" spans="49:49" x14ac:dyDescent="0.3">
      <c r="AW440942"/>
    </row>
    <row r="441001" spans="49:49" x14ac:dyDescent="0.3">
      <c r="AW441001"/>
    </row>
    <row r="441002" spans="49:49" x14ac:dyDescent="0.3">
      <c r="AW441002"/>
    </row>
    <row r="441061" spans="49:49" x14ac:dyDescent="0.3">
      <c r="AW441061"/>
    </row>
    <row r="441062" spans="49:49" x14ac:dyDescent="0.3">
      <c r="AW441062"/>
    </row>
    <row r="441121" spans="49:49" x14ac:dyDescent="0.3">
      <c r="AW441121"/>
    </row>
    <row r="441122" spans="49:49" x14ac:dyDescent="0.3">
      <c r="AW441122"/>
    </row>
    <row r="441181" spans="49:49" x14ac:dyDescent="0.3">
      <c r="AW441181"/>
    </row>
    <row r="441182" spans="49:49" x14ac:dyDescent="0.3">
      <c r="AW441182"/>
    </row>
    <row r="441241" spans="49:49" x14ac:dyDescent="0.3">
      <c r="AW441241"/>
    </row>
    <row r="441242" spans="49:49" x14ac:dyDescent="0.3">
      <c r="AW441242"/>
    </row>
    <row r="441301" spans="49:49" x14ac:dyDescent="0.3">
      <c r="AW441301"/>
    </row>
    <row r="441302" spans="49:49" x14ac:dyDescent="0.3">
      <c r="AW441302"/>
    </row>
    <row r="441361" spans="49:49" x14ac:dyDescent="0.3">
      <c r="AW441361"/>
    </row>
    <row r="441362" spans="49:49" x14ac:dyDescent="0.3">
      <c r="AW441362"/>
    </row>
    <row r="441421" spans="49:49" x14ac:dyDescent="0.3">
      <c r="AW441421"/>
    </row>
    <row r="441422" spans="49:49" x14ac:dyDescent="0.3">
      <c r="AW441422"/>
    </row>
    <row r="441481" spans="49:49" x14ac:dyDescent="0.3">
      <c r="AW441481"/>
    </row>
    <row r="441482" spans="49:49" x14ac:dyDescent="0.3">
      <c r="AW441482"/>
    </row>
    <row r="441541" spans="49:49" x14ac:dyDescent="0.3">
      <c r="AW441541"/>
    </row>
    <row r="441542" spans="49:49" x14ac:dyDescent="0.3">
      <c r="AW441542"/>
    </row>
    <row r="441601" spans="49:49" x14ac:dyDescent="0.3">
      <c r="AW441601"/>
    </row>
    <row r="441602" spans="49:49" x14ac:dyDescent="0.3">
      <c r="AW441602"/>
    </row>
    <row r="441661" spans="49:49" x14ac:dyDescent="0.3">
      <c r="AW441661"/>
    </row>
    <row r="441662" spans="49:49" x14ac:dyDescent="0.3">
      <c r="AW441662"/>
    </row>
    <row r="441721" spans="49:49" x14ac:dyDescent="0.3">
      <c r="AW441721"/>
    </row>
    <row r="441722" spans="49:49" x14ac:dyDescent="0.3">
      <c r="AW441722"/>
    </row>
    <row r="441781" spans="49:49" x14ac:dyDescent="0.3">
      <c r="AW441781"/>
    </row>
    <row r="441782" spans="49:49" x14ac:dyDescent="0.3">
      <c r="AW441782"/>
    </row>
    <row r="441841" spans="49:49" x14ac:dyDescent="0.3">
      <c r="AW441841"/>
    </row>
    <row r="441842" spans="49:49" x14ac:dyDescent="0.3">
      <c r="AW441842"/>
    </row>
    <row r="441901" spans="49:49" x14ac:dyDescent="0.3">
      <c r="AW441901"/>
    </row>
    <row r="441902" spans="49:49" x14ac:dyDescent="0.3">
      <c r="AW441902"/>
    </row>
    <row r="441961" spans="49:49" x14ac:dyDescent="0.3">
      <c r="AW441961"/>
    </row>
    <row r="441962" spans="49:49" x14ac:dyDescent="0.3">
      <c r="AW441962"/>
    </row>
    <row r="442021" spans="49:49" x14ac:dyDescent="0.3">
      <c r="AW442021"/>
    </row>
    <row r="442022" spans="49:49" x14ac:dyDescent="0.3">
      <c r="AW442022"/>
    </row>
    <row r="442081" spans="49:49" x14ac:dyDescent="0.3">
      <c r="AW442081"/>
    </row>
    <row r="442082" spans="49:49" x14ac:dyDescent="0.3">
      <c r="AW442082"/>
    </row>
    <row r="442141" spans="49:49" x14ac:dyDescent="0.3">
      <c r="AW442141"/>
    </row>
    <row r="442142" spans="49:49" x14ac:dyDescent="0.3">
      <c r="AW442142"/>
    </row>
    <row r="442201" spans="49:49" x14ac:dyDescent="0.3">
      <c r="AW442201"/>
    </row>
    <row r="442202" spans="49:49" x14ac:dyDescent="0.3">
      <c r="AW442202"/>
    </row>
    <row r="442261" spans="49:49" x14ac:dyDescent="0.3">
      <c r="AW442261"/>
    </row>
    <row r="442262" spans="49:49" x14ac:dyDescent="0.3">
      <c r="AW442262"/>
    </row>
    <row r="442321" spans="49:49" x14ac:dyDescent="0.3">
      <c r="AW442321"/>
    </row>
    <row r="442322" spans="49:49" x14ac:dyDescent="0.3">
      <c r="AW442322"/>
    </row>
    <row r="442381" spans="49:49" x14ac:dyDescent="0.3">
      <c r="AW442381"/>
    </row>
    <row r="442382" spans="49:49" x14ac:dyDescent="0.3">
      <c r="AW442382"/>
    </row>
    <row r="442441" spans="49:49" x14ac:dyDescent="0.3">
      <c r="AW442441"/>
    </row>
    <row r="442442" spans="49:49" x14ac:dyDescent="0.3">
      <c r="AW442442"/>
    </row>
    <row r="442501" spans="49:49" x14ac:dyDescent="0.3">
      <c r="AW442501"/>
    </row>
    <row r="442502" spans="49:49" x14ac:dyDescent="0.3">
      <c r="AW442502"/>
    </row>
    <row r="442561" spans="49:49" x14ac:dyDescent="0.3">
      <c r="AW442561"/>
    </row>
    <row r="442562" spans="49:49" x14ac:dyDescent="0.3">
      <c r="AW442562"/>
    </row>
    <row r="442621" spans="49:49" x14ac:dyDescent="0.3">
      <c r="AW442621"/>
    </row>
    <row r="442622" spans="49:49" x14ac:dyDescent="0.3">
      <c r="AW442622"/>
    </row>
    <row r="442681" spans="49:49" x14ac:dyDescent="0.3">
      <c r="AW442681"/>
    </row>
    <row r="442682" spans="49:49" x14ac:dyDescent="0.3">
      <c r="AW442682"/>
    </row>
    <row r="442741" spans="49:49" x14ac:dyDescent="0.3">
      <c r="AW442741"/>
    </row>
    <row r="442742" spans="49:49" x14ac:dyDescent="0.3">
      <c r="AW442742"/>
    </row>
    <row r="442801" spans="49:49" x14ac:dyDescent="0.3">
      <c r="AW442801"/>
    </row>
    <row r="442802" spans="49:49" x14ac:dyDescent="0.3">
      <c r="AW442802"/>
    </row>
    <row r="442861" spans="49:49" x14ac:dyDescent="0.3">
      <c r="AW442861"/>
    </row>
    <row r="442862" spans="49:49" x14ac:dyDescent="0.3">
      <c r="AW442862"/>
    </row>
    <row r="442921" spans="49:49" x14ac:dyDescent="0.3">
      <c r="AW442921"/>
    </row>
    <row r="442922" spans="49:49" x14ac:dyDescent="0.3">
      <c r="AW442922"/>
    </row>
    <row r="442981" spans="49:49" x14ac:dyDescent="0.3">
      <c r="AW442981"/>
    </row>
    <row r="442982" spans="49:49" x14ac:dyDescent="0.3">
      <c r="AW442982"/>
    </row>
    <row r="443041" spans="49:49" x14ac:dyDescent="0.3">
      <c r="AW443041"/>
    </row>
    <row r="443042" spans="49:49" x14ac:dyDescent="0.3">
      <c r="AW443042"/>
    </row>
    <row r="443101" spans="49:49" x14ac:dyDescent="0.3">
      <c r="AW443101"/>
    </row>
    <row r="443102" spans="49:49" x14ac:dyDescent="0.3">
      <c r="AW443102"/>
    </row>
    <row r="443161" spans="49:49" x14ac:dyDescent="0.3">
      <c r="AW443161"/>
    </row>
    <row r="443162" spans="49:49" x14ac:dyDescent="0.3">
      <c r="AW443162"/>
    </row>
    <row r="443221" spans="49:49" x14ac:dyDescent="0.3">
      <c r="AW443221"/>
    </row>
    <row r="443222" spans="49:49" x14ac:dyDescent="0.3">
      <c r="AW443222"/>
    </row>
    <row r="443281" spans="49:49" x14ac:dyDescent="0.3">
      <c r="AW443281"/>
    </row>
    <row r="443282" spans="49:49" x14ac:dyDescent="0.3">
      <c r="AW443282"/>
    </row>
    <row r="443341" spans="49:49" x14ac:dyDescent="0.3">
      <c r="AW443341"/>
    </row>
    <row r="443342" spans="49:49" x14ac:dyDescent="0.3">
      <c r="AW443342"/>
    </row>
    <row r="443401" spans="49:49" x14ac:dyDescent="0.3">
      <c r="AW443401"/>
    </row>
    <row r="443402" spans="49:49" x14ac:dyDescent="0.3">
      <c r="AW443402"/>
    </row>
    <row r="443461" spans="49:49" x14ac:dyDescent="0.3">
      <c r="AW443461"/>
    </row>
    <row r="443462" spans="49:49" x14ac:dyDescent="0.3">
      <c r="AW443462"/>
    </row>
    <row r="443521" spans="49:49" x14ac:dyDescent="0.3">
      <c r="AW443521"/>
    </row>
    <row r="443522" spans="49:49" x14ac:dyDescent="0.3">
      <c r="AW443522"/>
    </row>
    <row r="443581" spans="49:49" x14ac:dyDescent="0.3">
      <c r="AW443581"/>
    </row>
    <row r="443582" spans="49:49" x14ac:dyDescent="0.3">
      <c r="AW443582"/>
    </row>
    <row r="443641" spans="49:49" x14ac:dyDescent="0.3">
      <c r="AW443641"/>
    </row>
    <row r="443642" spans="49:49" x14ac:dyDescent="0.3">
      <c r="AW443642"/>
    </row>
    <row r="443701" spans="49:49" x14ac:dyDescent="0.3">
      <c r="AW443701"/>
    </row>
    <row r="443702" spans="49:49" x14ac:dyDescent="0.3">
      <c r="AW443702"/>
    </row>
    <row r="443761" spans="49:49" x14ac:dyDescent="0.3">
      <c r="AW443761"/>
    </row>
    <row r="443762" spans="49:49" x14ac:dyDescent="0.3">
      <c r="AW443762"/>
    </row>
    <row r="443821" spans="49:49" x14ac:dyDescent="0.3">
      <c r="AW443821"/>
    </row>
    <row r="443822" spans="49:49" x14ac:dyDescent="0.3">
      <c r="AW443822"/>
    </row>
    <row r="443881" spans="49:49" x14ac:dyDescent="0.3">
      <c r="AW443881"/>
    </row>
    <row r="443882" spans="49:49" x14ac:dyDescent="0.3">
      <c r="AW443882"/>
    </row>
    <row r="443941" spans="49:49" x14ac:dyDescent="0.3">
      <c r="AW443941"/>
    </row>
    <row r="443942" spans="49:49" x14ac:dyDescent="0.3">
      <c r="AW443942"/>
    </row>
    <row r="444001" spans="49:49" x14ac:dyDescent="0.3">
      <c r="AW444001"/>
    </row>
    <row r="444002" spans="49:49" x14ac:dyDescent="0.3">
      <c r="AW444002"/>
    </row>
    <row r="444061" spans="49:49" x14ac:dyDescent="0.3">
      <c r="AW444061"/>
    </row>
    <row r="444062" spans="49:49" x14ac:dyDescent="0.3">
      <c r="AW444062"/>
    </row>
    <row r="444121" spans="49:49" x14ac:dyDescent="0.3">
      <c r="AW444121"/>
    </row>
    <row r="444122" spans="49:49" x14ac:dyDescent="0.3">
      <c r="AW444122"/>
    </row>
    <row r="444181" spans="49:49" x14ac:dyDescent="0.3">
      <c r="AW444181"/>
    </row>
    <row r="444182" spans="49:49" x14ac:dyDescent="0.3">
      <c r="AW444182"/>
    </row>
    <row r="444241" spans="49:49" x14ac:dyDescent="0.3">
      <c r="AW444241"/>
    </row>
    <row r="444242" spans="49:49" x14ac:dyDescent="0.3">
      <c r="AW444242"/>
    </row>
    <row r="444301" spans="49:49" x14ac:dyDescent="0.3">
      <c r="AW444301"/>
    </row>
    <row r="444302" spans="49:49" x14ac:dyDescent="0.3">
      <c r="AW444302"/>
    </row>
    <row r="444361" spans="49:49" x14ac:dyDescent="0.3">
      <c r="AW444361"/>
    </row>
    <row r="444362" spans="49:49" x14ac:dyDescent="0.3">
      <c r="AW444362"/>
    </row>
    <row r="444421" spans="49:49" x14ac:dyDescent="0.3">
      <c r="AW444421"/>
    </row>
    <row r="444422" spans="49:49" x14ac:dyDescent="0.3">
      <c r="AW444422"/>
    </row>
    <row r="444481" spans="49:49" x14ac:dyDescent="0.3">
      <c r="AW444481"/>
    </row>
    <row r="444482" spans="49:49" x14ac:dyDescent="0.3">
      <c r="AW444482"/>
    </row>
    <row r="444541" spans="49:49" x14ac:dyDescent="0.3">
      <c r="AW444541"/>
    </row>
    <row r="444542" spans="49:49" x14ac:dyDescent="0.3">
      <c r="AW444542"/>
    </row>
    <row r="444601" spans="49:49" x14ac:dyDescent="0.3">
      <c r="AW444601"/>
    </row>
    <row r="444602" spans="49:49" x14ac:dyDescent="0.3">
      <c r="AW444602"/>
    </row>
    <row r="444661" spans="49:49" x14ac:dyDescent="0.3">
      <c r="AW444661"/>
    </row>
    <row r="444662" spans="49:49" x14ac:dyDescent="0.3">
      <c r="AW444662"/>
    </row>
    <row r="444721" spans="49:49" x14ac:dyDescent="0.3">
      <c r="AW444721"/>
    </row>
    <row r="444722" spans="49:49" x14ac:dyDescent="0.3">
      <c r="AW444722"/>
    </row>
    <row r="444781" spans="49:49" x14ac:dyDescent="0.3">
      <c r="AW444781"/>
    </row>
    <row r="444782" spans="49:49" x14ac:dyDescent="0.3">
      <c r="AW444782"/>
    </row>
    <row r="444841" spans="49:49" x14ac:dyDescent="0.3">
      <c r="AW444841"/>
    </row>
    <row r="444842" spans="49:49" x14ac:dyDescent="0.3">
      <c r="AW444842"/>
    </row>
    <row r="444901" spans="49:49" x14ac:dyDescent="0.3">
      <c r="AW444901"/>
    </row>
    <row r="444902" spans="49:49" x14ac:dyDescent="0.3">
      <c r="AW444902"/>
    </row>
    <row r="444961" spans="49:49" x14ac:dyDescent="0.3">
      <c r="AW444961"/>
    </row>
    <row r="444962" spans="49:49" x14ac:dyDescent="0.3">
      <c r="AW444962"/>
    </row>
    <row r="445021" spans="49:49" x14ac:dyDescent="0.3">
      <c r="AW445021"/>
    </row>
    <row r="445022" spans="49:49" x14ac:dyDescent="0.3">
      <c r="AW445022"/>
    </row>
    <row r="445081" spans="49:49" x14ac:dyDescent="0.3">
      <c r="AW445081"/>
    </row>
    <row r="445082" spans="49:49" x14ac:dyDescent="0.3">
      <c r="AW445082"/>
    </row>
    <row r="445141" spans="49:49" x14ac:dyDescent="0.3">
      <c r="AW445141"/>
    </row>
    <row r="445142" spans="49:49" x14ac:dyDescent="0.3">
      <c r="AW445142"/>
    </row>
    <row r="445201" spans="49:49" x14ac:dyDescent="0.3">
      <c r="AW445201"/>
    </row>
    <row r="445202" spans="49:49" x14ac:dyDescent="0.3">
      <c r="AW445202"/>
    </row>
    <row r="445261" spans="49:49" x14ac:dyDescent="0.3">
      <c r="AW445261"/>
    </row>
    <row r="445262" spans="49:49" x14ac:dyDescent="0.3">
      <c r="AW445262"/>
    </row>
    <row r="445321" spans="49:49" x14ac:dyDescent="0.3">
      <c r="AW445321"/>
    </row>
    <row r="445322" spans="49:49" x14ac:dyDescent="0.3">
      <c r="AW445322"/>
    </row>
    <row r="445381" spans="49:49" x14ac:dyDescent="0.3">
      <c r="AW445381"/>
    </row>
    <row r="445382" spans="49:49" x14ac:dyDescent="0.3">
      <c r="AW445382"/>
    </row>
    <row r="445441" spans="49:49" x14ac:dyDescent="0.3">
      <c r="AW445441"/>
    </row>
    <row r="445442" spans="49:49" x14ac:dyDescent="0.3">
      <c r="AW445442"/>
    </row>
    <row r="445501" spans="49:49" x14ac:dyDescent="0.3">
      <c r="AW445501"/>
    </row>
    <row r="445502" spans="49:49" x14ac:dyDescent="0.3">
      <c r="AW445502"/>
    </row>
    <row r="445561" spans="49:49" x14ac:dyDescent="0.3">
      <c r="AW445561"/>
    </row>
    <row r="445562" spans="49:49" x14ac:dyDescent="0.3">
      <c r="AW445562"/>
    </row>
    <row r="445621" spans="49:49" x14ac:dyDescent="0.3">
      <c r="AW445621"/>
    </row>
    <row r="445622" spans="49:49" x14ac:dyDescent="0.3">
      <c r="AW445622"/>
    </row>
    <row r="445681" spans="49:49" x14ac:dyDescent="0.3">
      <c r="AW445681"/>
    </row>
    <row r="445682" spans="49:49" x14ac:dyDescent="0.3">
      <c r="AW445682"/>
    </row>
    <row r="445741" spans="49:49" x14ac:dyDescent="0.3">
      <c r="AW445741"/>
    </row>
    <row r="445742" spans="49:49" x14ac:dyDescent="0.3">
      <c r="AW445742"/>
    </row>
    <row r="445801" spans="49:49" x14ac:dyDescent="0.3">
      <c r="AW445801"/>
    </row>
    <row r="445802" spans="49:49" x14ac:dyDescent="0.3">
      <c r="AW445802"/>
    </row>
    <row r="445861" spans="49:49" x14ac:dyDescent="0.3">
      <c r="AW445861"/>
    </row>
    <row r="445862" spans="49:49" x14ac:dyDescent="0.3">
      <c r="AW445862"/>
    </row>
    <row r="445921" spans="49:49" x14ac:dyDescent="0.3">
      <c r="AW445921"/>
    </row>
    <row r="445922" spans="49:49" x14ac:dyDescent="0.3">
      <c r="AW445922"/>
    </row>
    <row r="445981" spans="49:49" x14ac:dyDescent="0.3">
      <c r="AW445981"/>
    </row>
    <row r="445982" spans="49:49" x14ac:dyDescent="0.3">
      <c r="AW445982"/>
    </row>
    <row r="446041" spans="49:49" x14ac:dyDescent="0.3">
      <c r="AW446041"/>
    </row>
    <row r="446042" spans="49:49" x14ac:dyDescent="0.3">
      <c r="AW446042"/>
    </row>
    <row r="446101" spans="49:49" x14ac:dyDescent="0.3">
      <c r="AW446101"/>
    </row>
    <row r="446102" spans="49:49" x14ac:dyDescent="0.3">
      <c r="AW446102"/>
    </row>
    <row r="446161" spans="49:49" x14ac:dyDescent="0.3">
      <c r="AW446161"/>
    </row>
    <row r="446162" spans="49:49" x14ac:dyDescent="0.3">
      <c r="AW446162"/>
    </row>
    <row r="446221" spans="49:49" x14ac:dyDescent="0.3">
      <c r="AW446221"/>
    </row>
    <row r="446222" spans="49:49" x14ac:dyDescent="0.3">
      <c r="AW446222"/>
    </row>
    <row r="446281" spans="49:49" x14ac:dyDescent="0.3">
      <c r="AW446281"/>
    </row>
    <row r="446282" spans="49:49" x14ac:dyDescent="0.3">
      <c r="AW446282"/>
    </row>
    <row r="446341" spans="49:49" x14ac:dyDescent="0.3">
      <c r="AW446341"/>
    </row>
    <row r="446342" spans="49:49" x14ac:dyDescent="0.3">
      <c r="AW446342"/>
    </row>
    <row r="446401" spans="49:49" x14ac:dyDescent="0.3">
      <c r="AW446401"/>
    </row>
    <row r="446402" spans="49:49" x14ac:dyDescent="0.3">
      <c r="AW446402"/>
    </row>
    <row r="446461" spans="49:49" x14ac:dyDescent="0.3">
      <c r="AW446461"/>
    </row>
    <row r="446462" spans="49:49" x14ac:dyDescent="0.3">
      <c r="AW446462"/>
    </row>
    <row r="446521" spans="49:49" x14ac:dyDescent="0.3">
      <c r="AW446521"/>
    </row>
    <row r="446522" spans="49:49" x14ac:dyDescent="0.3">
      <c r="AW446522"/>
    </row>
    <row r="446581" spans="49:49" x14ac:dyDescent="0.3">
      <c r="AW446581"/>
    </row>
    <row r="446582" spans="49:49" x14ac:dyDescent="0.3">
      <c r="AW446582"/>
    </row>
    <row r="446641" spans="49:49" x14ac:dyDescent="0.3">
      <c r="AW446641"/>
    </row>
    <row r="446642" spans="49:49" x14ac:dyDescent="0.3">
      <c r="AW446642"/>
    </row>
    <row r="446701" spans="49:49" x14ac:dyDescent="0.3">
      <c r="AW446701"/>
    </row>
    <row r="446702" spans="49:49" x14ac:dyDescent="0.3">
      <c r="AW446702"/>
    </row>
    <row r="446761" spans="49:49" x14ac:dyDescent="0.3">
      <c r="AW446761"/>
    </row>
    <row r="446762" spans="49:49" x14ac:dyDescent="0.3">
      <c r="AW446762"/>
    </row>
    <row r="446821" spans="49:49" x14ac:dyDescent="0.3">
      <c r="AW446821"/>
    </row>
    <row r="446822" spans="49:49" x14ac:dyDescent="0.3">
      <c r="AW446822"/>
    </row>
    <row r="446881" spans="49:49" x14ac:dyDescent="0.3">
      <c r="AW446881"/>
    </row>
    <row r="446882" spans="49:49" x14ac:dyDescent="0.3">
      <c r="AW446882"/>
    </row>
    <row r="446941" spans="49:49" x14ac:dyDescent="0.3">
      <c r="AW446941"/>
    </row>
    <row r="446942" spans="49:49" x14ac:dyDescent="0.3">
      <c r="AW446942"/>
    </row>
    <row r="447001" spans="49:49" x14ac:dyDescent="0.3">
      <c r="AW447001"/>
    </row>
    <row r="447002" spans="49:49" x14ac:dyDescent="0.3">
      <c r="AW447002"/>
    </row>
    <row r="447061" spans="49:49" x14ac:dyDescent="0.3">
      <c r="AW447061"/>
    </row>
    <row r="447062" spans="49:49" x14ac:dyDescent="0.3">
      <c r="AW447062"/>
    </row>
    <row r="447121" spans="49:49" x14ac:dyDescent="0.3">
      <c r="AW447121"/>
    </row>
    <row r="447122" spans="49:49" x14ac:dyDescent="0.3">
      <c r="AW447122"/>
    </row>
    <row r="447181" spans="49:49" x14ac:dyDescent="0.3">
      <c r="AW447181"/>
    </row>
    <row r="447182" spans="49:49" x14ac:dyDescent="0.3">
      <c r="AW447182"/>
    </row>
    <row r="447241" spans="49:49" x14ac:dyDescent="0.3">
      <c r="AW447241"/>
    </row>
    <row r="447242" spans="49:49" x14ac:dyDescent="0.3">
      <c r="AW447242"/>
    </row>
    <row r="447301" spans="49:49" x14ac:dyDescent="0.3">
      <c r="AW447301"/>
    </row>
    <row r="447302" spans="49:49" x14ac:dyDescent="0.3">
      <c r="AW447302"/>
    </row>
    <row r="447361" spans="49:49" x14ac:dyDescent="0.3">
      <c r="AW447361"/>
    </row>
    <row r="447362" spans="49:49" x14ac:dyDescent="0.3">
      <c r="AW447362"/>
    </row>
    <row r="447421" spans="49:49" x14ac:dyDescent="0.3">
      <c r="AW447421"/>
    </row>
    <row r="447422" spans="49:49" x14ac:dyDescent="0.3">
      <c r="AW447422"/>
    </row>
    <row r="447481" spans="49:49" x14ac:dyDescent="0.3">
      <c r="AW447481"/>
    </row>
    <row r="447482" spans="49:49" x14ac:dyDescent="0.3">
      <c r="AW447482"/>
    </row>
    <row r="447541" spans="49:49" x14ac:dyDescent="0.3">
      <c r="AW447541"/>
    </row>
    <row r="447542" spans="49:49" x14ac:dyDescent="0.3">
      <c r="AW447542"/>
    </row>
    <row r="447601" spans="49:49" x14ac:dyDescent="0.3">
      <c r="AW447601"/>
    </row>
    <row r="447602" spans="49:49" x14ac:dyDescent="0.3">
      <c r="AW447602"/>
    </row>
    <row r="447661" spans="49:49" x14ac:dyDescent="0.3">
      <c r="AW447661"/>
    </row>
    <row r="447662" spans="49:49" x14ac:dyDescent="0.3">
      <c r="AW447662"/>
    </row>
    <row r="447721" spans="49:49" x14ac:dyDescent="0.3">
      <c r="AW447721"/>
    </row>
    <row r="447722" spans="49:49" x14ac:dyDescent="0.3">
      <c r="AW447722"/>
    </row>
    <row r="447781" spans="49:49" x14ac:dyDescent="0.3">
      <c r="AW447781"/>
    </row>
    <row r="447782" spans="49:49" x14ac:dyDescent="0.3">
      <c r="AW447782"/>
    </row>
    <row r="447841" spans="49:49" x14ac:dyDescent="0.3">
      <c r="AW447841"/>
    </row>
    <row r="447842" spans="49:49" x14ac:dyDescent="0.3">
      <c r="AW447842"/>
    </row>
    <row r="447901" spans="49:49" x14ac:dyDescent="0.3">
      <c r="AW447901"/>
    </row>
    <row r="447902" spans="49:49" x14ac:dyDescent="0.3">
      <c r="AW447902"/>
    </row>
    <row r="447961" spans="49:49" x14ac:dyDescent="0.3">
      <c r="AW447961"/>
    </row>
    <row r="447962" spans="49:49" x14ac:dyDescent="0.3">
      <c r="AW447962"/>
    </row>
    <row r="448021" spans="49:49" x14ac:dyDescent="0.3">
      <c r="AW448021"/>
    </row>
    <row r="448022" spans="49:49" x14ac:dyDescent="0.3">
      <c r="AW448022"/>
    </row>
    <row r="448081" spans="49:49" x14ac:dyDescent="0.3">
      <c r="AW448081"/>
    </row>
    <row r="448082" spans="49:49" x14ac:dyDescent="0.3">
      <c r="AW448082"/>
    </row>
    <row r="448141" spans="49:49" x14ac:dyDescent="0.3">
      <c r="AW448141"/>
    </row>
    <row r="448142" spans="49:49" x14ac:dyDescent="0.3">
      <c r="AW448142"/>
    </row>
    <row r="448201" spans="49:49" x14ac:dyDescent="0.3">
      <c r="AW448201"/>
    </row>
    <row r="448202" spans="49:49" x14ac:dyDescent="0.3">
      <c r="AW448202"/>
    </row>
    <row r="448261" spans="49:49" x14ac:dyDescent="0.3">
      <c r="AW448261"/>
    </row>
    <row r="448262" spans="49:49" x14ac:dyDescent="0.3">
      <c r="AW448262"/>
    </row>
    <row r="448321" spans="49:49" x14ac:dyDescent="0.3">
      <c r="AW448321"/>
    </row>
    <row r="448322" spans="49:49" x14ac:dyDescent="0.3">
      <c r="AW448322"/>
    </row>
    <row r="448381" spans="49:49" x14ac:dyDescent="0.3">
      <c r="AW448381"/>
    </row>
    <row r="448382" spans="49:49" x14ac:dyDescent="0.3">
      <c r="AW448382"/>
    </row>
    <row r="448441" spans="49:49" x14ac:dyDescent="0.3">
      <c r="AW448441"/>
    </row>
    <row r="448442" spans="49:49" x14ac:dyDescent="0.3">
      <c r="AW448442"/>
    </row>
    <row r="448501" spans="49:49" x14ac:dyDescent="0.3">
      <c r="AW448501"/>
    </row>
    <row r="448502" spans="49:49" x14ac:dyDescent="0.3">
      <c r="AW448502"/>
    </row>
    <row r="448561" spans="49:49" x14ac:dyDescent="0.3">
      <c r="AW448561"/>
    </row>
    <row r="448562" spans="49:49" x14ac:dyDescent="0.3">
      <c r="AW448562"/>
    </row>
    <row r="448621" spans="49:49" x14ac:dyDescent="0.3">
      <c r="AW448621"/>
    </row>
    <row r="448622" spans="49:49" x14ac:dyDescent="0.3">
      <c r="AW448622"/>
    </row>
    <row r="448681" spans="49:49" x14ac:dyDescent="0.3">
      <c r="AW448681"/>
    </row>
    <row r="448682" spans="49:49" x14ac:dyDescent="0.3">
      <c r="AW448682"/>
    </row>
    <row r="448741" spans="49:49" x14ac:dyDescent="0.3">
      <c r="AW448741"/>
    </row>
    <row r="448742" spans="49:49" x14ac:dyDescent="0.3">
      <c r="AW448742"/>
    </row>
    <row r="448801" spans="49:49" x14ac:dyDescent="0.3">
      <c r="AW448801"/>
    </row>
    <row r="448802" spans="49:49" x14ac:dyDescent="0.3">
      <c r="AW448802"/>
    </row>
    <row r="448861" spans="49:49" x14ac:dyDescent="0.3">
      <c r="AW448861"/>
    </row>
    <row r="448862" spans="49:49" x14ac:dyDescent="0.3">
      <c r="AW448862"/>
    </row>
    <row r="448921" spans="49:49" x14ac:dyDescent="0.3">
      <c r="AW448921"/>
    </row>
    <row r="448922" spans="49:49" x14ac:dyDescent="0.3">
      <c r="AW448922"/>
    </row>
    <row r="448981" spans="49:49" x14ac:dyDescent="0.3">
      <c r="AW448981"/>
    </row>
    <row r="448982" spans="49:49" x14ac:dyDescent="0.3">
      <c r="AW448982"/>
    </row>
    <row r="449041" spans="49:49" x14ac:dyDescent="0.3">
      <c r="AW449041"/>
    </row>
    <row r="449042" spans="49:49" x14ac:dyDescent="0.3">
      <c r="AW449042"/>
    </row>
    <row r="449101" spans="49:49" x14ac:dyDescent="0.3">
      <c r="AW449101"/>
    </row>
    <row r="449102" spans="49:49" x14ac:dyDescent="0.3">
      <c r="AW449102"/>
    </row>
    <row r="449161" spans="49:49" x14ac:dyDescent="0.3">
      <c r="AW449161"/>
    </row>
    <row r="449162" spans="49:49" x14ac:dyDescent="0.3">
      <c r="AW449162"/>
    </row>
    <row r="449221" spans="49:49" x14ac:dyDescent="0.3">
      <c r="AW449221"/>
    </row>
    <row r="449222" spans="49:49" x14ac:dyDescent="0.3">
      <c r="AW449222"/>
    </row>
    <row r="449281" spans="49:49" x14ac:dyDescent="0.3">
      <c r="AW449281"/>
    </row>
    <row r="449282" spans="49:49" x14ac:dyDescent="0.3">
      <c r="AW449282"/>
    </row>
    <row r="449341" spans="49:49" x14ac:dyDescent="0.3">
      <c r="AW449341"/>
    </row>
    <row r="449342" spans="49:49" x14ac:dyDescent="0.3">
      <c r="AW449342"/>
    </row>
    <row r="449401" spans="49:49" x14ac:dyDescent="0.3">
      <c r="AW449401"/>
    </row>
    <row r="449402" spans="49:49" x14ac:dyDescent="0.3">
      <c r="AW449402"/>
    </row>
    <row r="449461" spans="49:49" x14ac:dyDescent="0.3">
      <c r="AW449461"/>
    </row>
    <row r="449462" spans="49:49" x14ac:dyDescent="0.3">
      <c r="AW449462"/>
    </row>
    <row r="449521" spans="49:49" x14ac:dyDescent="0.3">
      <c r="AW449521"/>
    </row>
    <row r="449522" spans="49:49" x14ac:dyDescent="0.3">
      <c r="AW449522"/>
    </row>
    <row r="449581" spans="49:49" x14ac:dyDescent="0.3">
      <c r="AW449581"/>
    </row>
    <row r="449582" spans="49:49" x14ac:dyDescent="0.3">
      <c r="AW449582"/>
    </row>
    <row r="449641" spans="49:49" x14ac:dyDescent="0.3">
      <c r="AW449641"/>
    </row>
    <row r="449642" spans="49:49" x14ac:dyDescent="0.3">
      <c r="AW449642"/>
    </row>
    <row r="449701" spans="49:49" x14ac:dyDescent="0.3">
      <c r="AW449701"/>
    </row>
    <row r="449702" spans="49:49" x14ac:dyDescent="0.3">
      <c r="AW449702"/>
    </row>
    <row r="449761" spans="49:49" x14ac:dyDescent="0.3">
      <c r="AW449761"/>
    </row>
    <row r="449762" spans="49:49" x14ac:dyDescent="0.3">
      <c r="AW449762"/>
    </row>
    <row r="449821" spans="49:49" x14ac:dyDescent="0.3">
      <c r="AW449821"/>
    </row>
    <row r="449822" spans="49:49" x14ac:dyDescent="0.3">
      <c r="AW449822"/>
    </row>
    <row r="449881" spans="49:49" x14ac:dyDescent="0.3">
      <c r="AW449881"/>
    </row>
    <row r="449882" spans="49:49" x14ac:dyDescent="0.3">
      <c r="AW449882"/>
    </row>
    <row r="449941" spans="49:49" x14ac:dyDescent="0.3">
      <c r="AW449941"/>
    </row>
    <row r="449942" spans="49:49" x14ac:dyDescent="0.3">
      <c r="AW449942"/>
    </row>
    <row r="450001" spans="49:49" x14ac:dyDescent="0.3">
      <c r="AW450001"/>
    </row>
    <row r="450002" spans="49:49" x14ac:dyDescent="0.3">
      <c r="AW450002"/>
    </row>
    <row r="450061" spans="49:49" x14ac:dyDescent="0.3">
      <c r="AW450061"/>
    </row>
    <row r="450062" spans="49:49" x14ac:dyDescent="0.3">
      <c r="AW450062"/>
    </row>
    <row r="450121" spans="49:49" x14ac:dyDescent="0.3">
      <c r="AW450121"/>
    </row>
    <row r="450122" spans="49:49" x14ac:dyDescent="0.3">
      <c r="AW450122"/>
    </row>
    <row r="450181" spans="49:49" x14ac:dyDescent="0.3">
      <c r="AW450181"/>
    </row>
    <row r="450182" spans="49:49" x14ac:dyDescent="0.3">
      <c r="AW450182"/>
    </row>
    <row r="450241" spans="49:49" x14ac:dyDescent="0.3">
      <c r="AW450241"/>
    </row>
    <row r="450242" spans="49:49" x14ac:dyDescent="0.3">
      <c r="AW450242"/>
    </row>
    <row r="450301" spans="49:49" x14ac:dyDescent="0.3">
      <c r="AW450301"/>
    </row>
    <row r="450302" spans="49:49" x14ac:dyDescent="0.3">
      <c r="AW450302"/>
    </row>
    <row r="450361" spans="49:49" x14ac:dyDescent="0.3">
      <c r="AW450361"/>
    </row>
    <row r="450362" spans="49:49" x14ac:dyDescent="0.3">
      <c r="AW450362"/>
    </row>
    <row r="450421" spans="49:49" x14ac:dyDescent="0.3">
      <c r="AW450421"/>
    </row>
    <row r="450422" spans="49:49" x14ac:dyDescent="0.3">
      <c r="AW450422"/>
    </row>
    <row r="450481" spans="49:49" x14ac:dyDescent="0.3">
      <c r="AW450481"/>
    </row>
    <row r="450482" spans="49:49" x14ac:dyDescent="0.3">
      <c r="AW450482"/>
    </row>
    <row r="450541" spans="49:49" x14ac:dyDescent="0.3">
      <c r="AW450541"/>
    </row>
    <row r="450542" spans="49:49" x14ac:dyDescent="0.3">
      <c r="AW450542"/>
    </row>
    <row r="450601" spans="49:49" x14ac:dyDescent="0.3">
      <c r="AW450601"/>
    </row>
    <row r="450602" spans="49:49" x14ac:dyDescent="0.3">
      <c r="AW450602"/>
    </row>
    <row r="450661" spans="49:49" x14ac:dyDescent="0.3">
      <c r="AW450661"/>
    </row>
    <row r="450662" spans="49:49" x14ac:dyDescent="0.3">
      <c r="AW450662"/>
    </row>
    <row r="450721" spans="49:49" x14ac:dyDescent="0.3">
      <c r="AW450721"/>
    </row>
    <row r="450722" spans="49:49" x14ac:dyDescent="0.3">
      <c r="AW450722"/>
    </row>
    <row r="450781" spans="49:49" x14ac:dyDescent="0.3">
      <c r="AW450781"/>
    </row>
    <row r="450782" spans="49:49" x14ac:dyDescent="0.3">
      <c r="AW450782"/>
    </row>
    <row r="450841" spans="49:49" x14ac:dyDescent="0.3">
      <c r="AW450841"/>
    </row>
    <row r="450842" spans="49:49" x14ac:dyDescent="0.3">
      <c r="AW450842"/>
    </row>
    <row r="450901" spans="49:49" x14ac:dyDescent="0.3">
      <c r="AW450901"/>
    </row>
    <row r="450902" spans="49:49" x14ac:dyDescent="0.3">
      <c r="AW450902"/>
    </row>
    <row r="450961" spans="49:49" x14ac:dyDescent="0.3">
      <c r="AW450961"/>
    </row>
    <row r="450962" spans="49:49" x14ac:dyDescent="0.3">
      <c r="AW450962"/>
    </row>
    <row r="451021" spans="49:49" x14ac:dyDescent="0.3">
      <c r="AW451021"/>
    </row>
    <row r="451022" spans="49:49" x14ac:dyDescent="0.3">
      <c r="AW451022"/>
    </row>
    <row r="451081" spans="49:49" x14ac:dyDescent="0.3">
      <c r="AW451081"/>
    </row>
    <row r="451082" spans="49:49" x14ac:dyDescent="0.3">
      <c r="AW451082"/>
    </row>
    <row r="451141" spans="49:49" x14ac:dyDescent="0.3">
      <c r="AW451141"/>
    </row>
    <row r="451142" spans="49:49" x14ac:dyDescent="0.3">
      <c r="AW451142"/>
    </row>
    <row r="451201" spans="49:49" x14ac:dyDescent="0.3">
      <c r="AW451201"/>
    </row>
    <row r="451202" spans="49:49" x14ac:dyDescent="0.3">
      <c r="AW451202"/>
    </row>
    <row r="451261" spans="49:49" x14ac:dyDescent="0.3">
      <c r="AW451261"/>
    </row>
    <row r="451262" spans="49:49" x14ac:dyDescent="0.3">
      <c r="AW451262"/>
    </row>
    <row r="451321" spans="49:49" x14ac:dyDescent="0.3">
      <c r="AW451321"/>
    </row>
    <row r="451322" spans="49:49" x14ac:dyDescent="0.3">
      <c r="AW451322"/>
    </row>
    <row r="451381" spans="49:49" x14ac:dyDescent="0.3">
      <c r="AW451381"/>
    </row>
    <row r="451382" spans="49:49" x14ac:dyDescent="0.3">
      <c r="AW451382"/>
    </row>
    <row r="451441" spans="49:49" x14ac:dyDescent="0.3">
      <c r="AW451441"/>
    </row>
    <row r="451442" spans="49:49" x14ac:dyDescent="0.3">
      <c r="AW451442"/>
    </row>
    <row r="451501" spans="49:49" x14ac:dyDescent="0.3">
      <c r="AW451501"/>
    </row>
    <row r="451502" spans="49:49" x14ac:dyDescent="0.3">
      <c r="AW451502"/>
    </row>
    <row r="451561" spans="49:49" x14ac:dyDescent="0.3">
      <c r="AW451561"/>
    </row>
    <row r="451562" spans="49:49" x14ac:dyDescent="0.3">
      <c r="AW451562"/>
    </row>
    <row r="451621" spans="49:49" x14ac:dyDescent="0.3">
      <c r="AW451621"/>
    </row>
    <row r="451622" spans="49:49" x14ac:dyDescent="0.3">
      <c r="AW451622"/>
    </row>
    <row r="451681" spans="49:49" x14ac:dyDescent="0.3">
      <c r="AW451681"/>
    </row>
    <row r="451682" spans="49:49" x14ac:dyDescent="0.3">
      <c r="AW451682"/>
    </row>
    <row r="451741" spans="49:49" x14ac:dyDescent="0.3">
      <c r="AW451741"/>
    </row>
    <row r="451742" spans="49:49" x14ac:dyDescent="0.3">
      <c r="AW451742"/>
    </row>
    <row r="451801" spans="49:49" x14ac:dyDescent="0.3">
      <c r="AW451801"/>
    </row>
    <row r="451802" spans="49:49" x14ac:dyDescent="0.3">
      <c r="AW451802"/>
    </row>
    <row r="451861" spans="49:49" x14ac:dyDescent="0.3">
      <c r="AW451861"/>
    </row>
    <row r="451862" spans="49:49" x14ac:dyDescent="0.3">
      <c r="AW451862"/>
    </row>
    <row r="451921" spans="49:49" x14ac:dyDescent="0.3">
      <c r="AW451921"/>
    </row>
    <row r="451922" spans="49:49" x14ac:dyDescent="0.3">
      <c r="AW451922"/>
    </row>
    <row r="451981" spans="49:49" x14ac:dyDescent="0.3">
      <c r="AW451981"/>
    </row>
    <row r="451982" spans="49:49" x14ac:dyDescent="0.3">
      <c r="AW451982"/>
    </row>
    <row r="452041" spans="49:49" x14ac:dyDescent="0.3">
      <c r="AW452041"/>
    </row>
    <row r="452042" spans="49:49" x14ac:dyDescent="0.3">
      <c r="AW452042"/>
    </row>
    <row r="452101" spans="49:49" x14ac:dyDescent="0.3">
      <c r="AW452101"/>
    </row>
    <row r="452102" spans="49:49" x14ac:dyDescent="0.3">
      <c r="AW452102"/>
    </row>
    <row r="452161" spans="49:49" x14ac:dyDescent="0.3">
      <c r="AW452161"/>
    </row>
    <row r="452162" spans="49:49" x14ac:dyDescent="0.3">
      <c r="AW452162"/>
    </row>
    <row r="452221" spans="49:49" x14ac:dyDescent="0.3">
      <c r="AW452221"/>
    </row>
    <row r="452222" spans="49:49" x14ac:dyDescent="0.3">
      <c r="AW452222"/>
    </row>
    <row r="452281" spans="49:49" x14ac:dyDescent="0.3">
      <c r="AW452281"/>
    </row>
    <row r="452282" spans="49:49" x14ac:dyDescent="0.3">
      <c r="AW452282"/>
    </row>
    <row r="452341" spans="49:49" x14ac:dyDescent="0.3">
      <c r="AW452341"/>
    </row>
    <row r="452342" spans="49:49" x14ac:dyDescent="0.3">
      <c r="AW452342"/>
    </row>
    <row r="452401" spans="49:49" x14ac:dyDescent="0.3">
      <c r="AW452401"/>
    </row>
    <row r="452402" spans="49:49" x14ac:dyDescent="0.3">
      <c r="AW452402"/>
    </row>
    <row r="452461" spans="49:49" x14ac:dyDescent="0.3">
      <c r="AW452461"/>
    </row>
    <row r="452462" spans="49:49" x14ac:dyDescent="0.3">
      <c r="AW452462"/>
    </row>
    <row r="452521" spans="49:49" x14ac:dyDescent="0.3">
      <c r="AW452521"/>
    </row>
    <row r="452522" spans="49:49" x14ac:dyDescent="0.3">
      <c r="AW452522"/>
    </row>
    <row r="452581" spans="49:49" x14ac:dyDescent="0.3">
      <c r="AW452581"/>
    </row>
    <row r="452582" spans="49:49" x14ac:dyDescent="0.3">
      <c r="AW452582"/>
    </row>
    <row r="452641" spans="49:49" x14ac:dyDescent="0.3">
      <c r="AW452641"/>
    </row>
    <row r="452642" spans="49:49" x14ac:dyDescent="0.3">
      <c r="AW452642"/>
    </row>
    <row r="452701" spans="49:49" x14ac:dyDescent="0.3">
      <c r="AW452701"/>
    </row>
    <row r="452702" spans="49:49" x14ac:dyDescent="0.3">
      <c r="AW452702"/>
    </row>
    <row r="452761" spans="49:49" x14ac:dyDescent="0.3">
      <c r="AW452761"/>
    </row>
    <row r="452762" spans="49:49" x14ac:dyDescent="0.3">
      <c r="AW452762"/>
    </row>
    <row r="452821" spans="49:49" x14ac:dyDescent="0.3">
      <c r="AW452821"/>
    </row>
    <row r="452822" spans="49:49" x14ac:dyDescent="0.3">
      <c r="AW452822"/>
    </row>
    <row r="452881" spans="49:49" x14ac:dyDescent="0.3">
      <c r="AW452881"/>
    </row>
    <row r="452882" spans="49:49" x14ac:dyDescent="0.3">
      <c r="AW452882"/>
    </row>
    <row r="452941" spans="49:49" x14ac:dyDescent="0.3">
      <c r="AW452941"/>
    </row>
    <row r="452942" spans="49:49" x14ac:dyDescent="0.3">
      <c r="AW452942"/>
    </row>
    <row r="453001" spans="49:49" x14ac:dyDescent="0.3">
      <c r="AW453001"/>
    </row>
    <row r="453002" spans="49:49" x14ac:dyDescent="0.3">
      <c r="AW453002"/>
    </row>
    <row r="453061" spans="49:49" x14ac:dyDescent="0.3">
      <c r="AW453061"/>
    </row>
    <row r="453062" spans="49:49" x14ac:dyDescent="0.3">
      <c r="AW453062"/>
    </row>
    <row r="453121" spans="49:49" x14ac:dyDescent="0.3">
      <c r="AW453121"/>
    </row>
    <row r="453122" spans="49:49" x14ac:dyDescent="0.3">
      <c r="AW453122"/>
    </row>
    <row r="453181" spans="49:49" x14ac:dyDescent="0.3">
      <c r="AW453181"/>
    </row>
    <row r="453182" spans="49:49" x14ac:dyDescent="0.3">
      <c r="AW453182"/>
    </row>
    <row r="453241" spans="49:49" x14ac:dyDescent="0.3">
      <c r="AW453241"/>
    </row>
    <row r="453242" spans="49:49" x14ac:dyDescent="0.3">
      <c r="AW453242"/>
    </row>
    <row r="453301" spans="49:49" x14ac:dyDescent="0.3">
      <c r="AW453301"/>
    </row>
    <row r="453302" spans="49:49" x14ac:dyDescent="0.3">
      <c r="AW453302"/>
    </row>
    <row r="453361" spans="49:49" x14ac:dyDescent="0.3">
      <c r="AW453361"/>
    </row>
    <row r="453362" spans="49:49" x14ac:dyDescent="0.3">
      <c r="AW453362"/>
    </row>
    <row r="453421" spans="49:49" x14ac:dyDescent="0.3">
      <c r="AW453421"/>
    </row>
    <row r="453422" spans="49:49" x14ac:dyDescent="0.3">
      <c r="AW453422"/>
    </row>
    <row r="453481" spans="49:49" x14ac:dyDescent="0.3">
      <c r="AW453481"/>
    </row>
    <row r="453482" spans="49:49" x14ac:dyDescent="0.3">
      <c r="AW453482"/>
    </row>
    <row r="453541" spans="49:49" x14ac:dyDescent="0.3">
      <c r="AW453541"/>
    </row>
    <row r="453542" spans="49:49" x14ac:dyDescent="0.3">
      <c r="AW453542"/>
    </row>
    <row r="453601" spans="49:49" x14ac:dyDescent="0.3">
      <c r="AW453601"/>
    </row>
    <row r="453602" spans="49:49" x14ac:dyDescent="0.3">
      <c r="AW453602"/>
    </row>
    <row r="453661" spans="49:49" x14ac:dyDescent="0.3">
      <c r="AW453661"/>
    </row>
    <row r="453662" spans="49:49" x14ac:dyDescent="0.3">
      <c r="AW453662"/>
    </row>
    <row r="453721" spans="49:49" x14ac:dyDescent="0.3">
      <c r="AW453721"/>
    </row>
    <row r="453722" spans="49:49" x14ac:dyDescent="0.3">
      <c r="AW453722"/>
    </row>
    <row r="453781" spans="49:49" x14ac:dyDescent="0.3">
      <c r="AW453781"/>
    </row>
    <row r="453782" spans="49:49" x14ac:dyDescent="0.3">
      <c r="AW453782"/>
    </row>
    <row r="453841" spans="49:49" x14ac:dyDescent="0.3">
      <c r="AW453841"/>
    </row>
    <row r="453842" spans="49:49" x14ac:dyDescent="0.3">
      <c r="AW453842"/>
    </row>
    <row r="453901" spans="49:49" x14ac:dyDescent="0.3">
      <c r="AW453901"/>
    </row>
    <row r="453902" spans="49:49" x14ac:dyDescent="0.3">
      <c r="AW453902"/>
    </row>
    <row r="453961" spans="49:49" x14ac:dyDescent="0.3">
      <c r="AW453961"/>
    </row>
    <row r="453962" spans="49:49" x14ac:dyDescent="0.3">
      <c r="AW453962"/>
    </row>
    <row r="454021" spans="49:49" x14ac:dyDescent="0.3">
      <c r="AW454021"/>
    </row>
    <row r="454022" spans="49:49" x14ac:dyDescent="0.3">
      <c r="AW454022"/>
    </row>
    <row r="454081" spans="49:49" x14ac:dyDescent="0.3">
      <c r="AW454081"/>
    </row>
    <row r="454082" spans="49:49" x14ac:dyDescent="0.3">
      <c r="AW454082"/>
    </row>
    <row r="454141" spans="49:49" x14ac:dyDescent="0.3">
      <c r="AW454141"/>
    </row>
    <row r="454142" spans="49:49" x14ac:dyDescent="0.3">
      <c r="AW454142"/>
    </row>
    <row r="454201" spans="49:49" x14ac:dyDescent="0.3">
      <c r="AW454201"/>
    </row>
    <row r="454202" spans="49:49" x14ac:dyDescent="0.3">
      <c r="AW454202"/>
    </row>
    <row r="454261" spans="49:49" x14ac:dyDescent="0.3">
      <c r="AW454261"/>
    </row>
    <row r="454262" spans="49:49" x14ac:dyDescent="0.3">
      <c r="AW454262"/>
    </row>
    <row r="454321" spans="49:49" x14ac:dyDescent="0.3">
      <c r="AW454321"/>
    </row>
    <row r="454322" spans="49:49" x14ac:dyDescent="0.3">
      <c r="AW454322"/>
    </row>
    <row r="454381" spans="49:49" x14ac:dyDescent="0.3">
      <c r="AW454381"/>
    </row>
    <row r="454382" spans="49:49" x14ac:dyDescent="0.3">
      <c r="AW454382"/>
    </row>
    <row r="454441" spans="49:49" x14ac:dyDescent="0.3">
      <c r="AW454441"/>
    </row>
    <row r="454442" spans="49:49" x14ac:dyDescent="0.3">
      <c r="AW454442"/>
    </row>
    <row r="454501" spans="49:49" x14ac:dyDescent="0.3">
      <c r="AW454501"/>
    </row>
    <row r="454502" spans="49:49" x14ac:dyDescent="0.3">
      <c r="AW454502"/>
    </row>
    <row r="454561" spans="49:49" x14ac:dyDescent="0.3">
      <c r="AW454561"/>
    </row>
    <row r="454562" spans="49:49" x14ac:dyDescent="0.3">
      <c r="AW454562"/>
    </row>
    <row r="454621" spans="49:49" x14ac:dyDescent="0.3">
      <c r="AW454621"/>
    </row>
    <row r="454622" spans="49:49" x14ac:dyDescent="0.3">
      <c r="AW454622"/>
    </row>
    <row r="454681" spans="49:49" x14ac:dyDescent="0.3">
      <c r="AW454681"/>
    </row>
    <row r="454682" spans="49:49" x14ac:dyDescent="0.3">
      <c r="AW454682"/>
    </row>
    <row r="454741" spans="49:49" x14ac:dyDescent="0.3">
      <c r="AW454741"/>
    </row>
    <row r="454742" spans="49:49" x14ac:dyDescent="0.3">
      <c r="AW454742"/>
    </row>
    <row r="454801" spans="49:49" x14ac:dyDescent="0.3">
      <c r="AW454801"/>
    </row>
    <row r="454802" spans="49:49" x14ac:dyDescent="0.3">
      <c r="AW454802"/>
    </row>
    <row r="454861" spans="49:49" x14ac:dyDescent="0.3">
      <c r="AW454861"/>
    </row>
    <row r="454862" spans="49:49" x14ac:dyDescent="0.3">
      <c r="AW454862"/>
    </row>
    <row r="454921" spans="49:49" x14ac:dyDescent="0.3">
      <c r="AW454921"/>
    </row>
    <row r="454922" spans="49:49" x14ac:dyDescent="0.3">
      <c r="AW454922"/>
    </row>
    <row r="454981" spans="49:49" x14ac:dyDescent="0.3">
      <c r="AW454981"/>
    </row>
    <row r="454982" spans="49:49" x14ac:dyDescent="0.3">
      <c r="AW454982"/>
    </row>
    <row r="455041" spans="49:49" x14ac:dyDescent="0.3">
      <c r="AW455041"/>
    </row>
    <row r="455042" spans="49:49" x14ac:dyDescent="0.3">
      <c r="AW455042"/>
    </row>
    <row r="455101" spans="49:49" x14ac:dyDescent="0.3">
      <c r="AW455101"/>
    </row>
    <row r="455102" spans="49:49" x14ac:dyDescent="0.3">
      <c r="AW455102"/>
    </row>
    <row r="455161" spans="49:49" x14ac:dyDescent="0.3">
      <c r="AW455161"/>
    </row>
    <row r="455162" spans="49:49" x14ac:dyDescent="0.3">
      <c r="AW455162"/>
    </row>
    <row r="455221" spans="49:49" x14ac:dyDescent="0.3">
      <c r="AW455221"/>
    </row>
    <row r="455222" spans="49:49" x14ac:dyDescent="0.3">
      <c r="AW455222"/>
    </row>
    <row r="455281" spans="49:49" x14ac:dyDescent="0.3">
      <c r="AW455281"/>
    </row>
    <row r="455282" spans="49:49" x14ac:dyDescent="0.3">
      <c r="AW455282"/>
    </row>
    <row r="455341" spans="49:49" x14ac:dyDescent="0.3">
      <c r="AW455341"/>
    </row>
    <row r="455342" spans="49:49" x14ac:dyDescent="0.3">
      <c r="AW455342"/>
    </row>
    <row r="455401" spans="49:49" x14ac:dyDescent="0.3">
      <c r="AW455401"/>
    </row>
    <row r="455402" spans="49:49" x14ac:dyDescent="0.3">
      <c r="AW455402"/>
    </row>
    <row r="455461" spans="49:49" x14ac:dyDescent="0.3">
      <c r="AW455461"/>
    </row>
    <row r="455462" spans="49:49" x14ac:dyDescent="0.3">
      <c r="AW455462"/>
    </row>
    <row r="455521" spans="49:49" x14ac:dyDescent="0.3">
      <c r="AW455521"/>
    </row>
    <row r="455522" spans="49:49" x14ac:dyDescent="0.3">
      <c r="AW455522"/>
    </row>
    <row r="455581" spans="49:49" x14ac:dyDescent="0.3">
      <c r="AW455581"/>
    </row>
    <row r="455582" spans="49:49" x14ac:dyDescent="0.3">
      <c r="AW455582"/>
    </row>
    <row r="455641" spans="49:49" x14ac:dyDescent="0.3">
      <c r="AW455641"/>
    </row>
    <row r="455642" spans="49:49" x14ac:dyDescent="0.3">
      <c r="AW455642"/>
    </row>
    <row r="455701" spans="49:49" x14ac:dyDescent="0.3">
      <c r="AW455701"/>
    </row>
    <row r="455702" spans="49:49" x14ac:dyDescent="0.3">
      <c r="AW455702"/>
    </row>
    <row r="455761" spans="49:49" x14ac:dyDescent="0.3">
      <c r="AW455761"/>
    </row>
    <row r="455762" spans="49:49" x14ac:dyDescent="0.3">
      <c r="AW455762"/>
    </row>
    <row r="455821" spans="49:49" x14ac:dyDescent="0.3">
      <c r="AW455821"/>
    </row>
    <row r="455822" spans="49:49" x14ac:dyDescent="0.3">
      <c r="AW455822"/>
    </row>
    <row r="455881" spans="49:49" x14ac:dyDescent="0.3">
      <c r="AW455881"/>
    </row>
    <row r="455882" spans="49:49" x14ac:dyDescent="0.3">
      <c r="AW455882"/>
    </row>
    <row r="455941" spans="49:49" x14ac:dyDescent="0.3">
      <c r="AW455941"/>
    </row>
    <row r="455942" spans="49:49" x14ac:dyDescent="0.3">
      <c r="AW455942"/>
    </row>
    <row r="456001" spans="49:49" x14ac:dyDescent="0.3">
      <c r="AW456001"/>
    </row>
    <row r="456002" spans="49:49" x14ac:dyDescent="0.3">
      <c r="AW456002"/>
    </row>
    <row r="456061" spans="49:49" x14ac:dyDescent="0.3">
      <c r="AW456061"/>
    </row>
    <row r="456062" spans="49:49" x14ac:dyDescent="0.3">
      <c r="AW456062"/>
    </row>
    <row r="456121" spans="49:49" x14ac:dyDescent="0.3">
      <c r="AW456121"/>
    </row>
    <row r="456122" spans="49:49" x14ac:dyDescent="0.3">
      <c r="AW456122"/>
    </row>
    <row r="456181" spans="49:49" x14ac:dyDescent="0.3">
      <c r="AW456181"/>
    </row>
    <row r="456182" spans="49:49" x14ac:dyDescent="0.3">
      <c r="AW456182"/>
    </row>
    <row r="456241" spans="49:49" x14ac:dyDescent="0.3">
      <c r="AW456241"/>
    </row>
    <row r="456242" spans="49:49" x14ac:dyDescent="0.3">
      <c r="AW456242"/>
    </row>
    <row r="456301" spans="49:49" x14ac:dyDescent="0.3">
      <c r="AW456301"/>
    </row>
    <row r="456302" spans="49:49" x14ac:dyDescent="0.3">
      <c r="AW456302"/>
    </row>
    <row r="456361" spans="49:49" x14ac:dyDescent="0.3">
      <c r="AW456361"/>
    </row>
    <row r="456362" spans="49:49" x14ac:dyDescent="0.3">
      <c r="AW456362"/>
    </row>
    <row r="456421" spans="49:49" x14ac:dyDescent="0.3">
      <c r="AW456421"/>
    </row>
    <row r="456422" spans="49:49" x14ac:dyDescent="0.3">
      <c r="AW456422"/>
    </row>
    <row r="456481" spans="49:49" x14ac:dyDescent="0.3">
      <c r="AW456481"/>
    </row>
    <row r="456482" spans="49:49" x14ac:dyDescent="0.3">
      <c r="AW456482"/>
    </row>
    <row r="456541" spans="49:49" x14ac:dyDescent="0.3">
      <c r="AW456541"/>
    </row>
    <row r="456542" spans="49:49" x14ac:dyDescent="0.3">
      <c r="AW456542"/>
    </row>
    <row r="456601" spans="49:49" x14ac:dyDescent="0.3">
      <c r="AW456601"/>
    </row>
    <row r="456602" spans="49:49" x14ac:dyDescent="0.3">
      <c r="AW456602"/>
    </row>
    <row r="456661" spans="49:49" x14ac:dyDescent="0.3">
      <c r="AW456661"/>
    </row>
    <row r="456662" spans="49:49" x14ac:dyDescent="0.3">
      <c r="AW456662"/>
    </row>
    <row r="456721" spans="49:49" x14ac:dyDescent="0.3">
      <c r="AW456721"/>
    </row>
    <row r="456722" spans="49:49" x14ac:dyDescent="0.3">
      <c r="AW456722"/>
    </row>
    <row r="456781" spans="49:49" x14ac:dyDescent="0.3">
      <c r="AW456781"/>
    </row>
    <row r="456782" spans="49:49" x14ac:dyDescent="0.3">
      <c r="AW456782"/>
    </row>
    <row r="456841" spans="49:49" x14ac:dyDescent="0.3">
      <c r="AW456841"/>
    </row>
    <row r="456842" spans="49:49" x14ac:dyDescent="0.3">
      <c r="AW456842"/>
    </row>
    <row r="456901" spans="49:49" x14ac:dyDescent="0.3">
      <c r="AW456901"/>
    </row>
    <row r="456902" spans="49:49" x14ac:dyDescent="0.3">
      <c r="AW456902"/>
    </row>
    <row r="456961" spans="49:49" x14ac:dyDescent="0.3">
      <c r="AW456961"/>
    </row>
    <row r="456962" spans="49:49" x14ac:dyDescent="0.3">
      <c r="AW456962"/>
    </row>
    <row r="457021" spans="49:49" x14ac:dyDescent="0.3">
      <c r="AW457021"/>
    </row>
    <row r="457022" spans="49:49" x14ac:dyDescent="0.3">
      <c r="AW457022"/>
    </row>
    <row r="457081" spans="49:49" x14ac:dyDescent="0.3">
      <c r="AW457081"/>
    </row>
    <row r="457082" spans="49:49" x14ac:dyDescent="0.3">
      <c r="AW457082"/>
    </row>
    <row r="457141" spans="49:49" x14ac:dyDescent="0.3">
      <c r="AW457141"/>
    </row>
    <row r="457142" spans="49:49" x14ac:dyDescent="0.3">
      <c r="AW457142"/>
    </row>
    <row r="457201" spans="49:49" x14ac:dyDescent="0.3">
      <c r="AW457201"/>
    </row>
    <row r="457202" spans="49:49" x14ac:dyDescent="0.3">
      <c r="AW457202"/>
    </row>
    <row r="457261" spans="49:49" x14ac:dyDescent="0.3">
      <c r="AW457261"/>
    </row>
    <row r="457262" spans="49:49" x14ac:dyDescent="0.3">
      <c r="AW457262"/>
    </row>
    <row r="457321" spans="49:49" x14ac:dyDescent="0.3">
      <c r="AW457321"/>
    </row>
    <row r="457322" spans="49:49" x14ac:dyDescent="0.3">
      <c r="AW457322"/>
    </row>
    <row r="457381" spans="49:49" x14ac:dyDescent="0.3">
      <c r="AW457381"/>
    </row>
    <row r="457382" spans="49:49" x14ac:dyDescent="0.3">
      <c r="AW457382"/>
    </row>
    <row r="457441" spans="49:49" x14ac:dyDescent="0.3">
      <c r="AW457441"/>
    </row>
    <row r="457442" spans="49:49" x14ac:dyDescent="0.3">
      <c r="AW457442"/>
    </row>
    <row r="457501" spans="49:49" x14ac:dyDescent="0.3">
      <c r="AW457501"/>
    </row>
    <row r="457502" spans="49:49" x14ac:dyDescent="0.3">
      <c r="AW457502"/>
    </row>
    <row r="457561" spans="49:49" x14ac:dyDescent="0.3">
      <c r="AW457561"/>
    </row>
    <row r="457562" spans="49:49" x14ac:dyDescent="0.3">
      <c r="AW457562"/>
    </row>
    <row r="457621" spans="49:49" x14ac:dyDescent="0.3">
      <c r="AW457621"/>
    </row>
    <row r="457622" spans="49:49" x14ac:dyDescent="0.3">
      <c r="AW457622"/>
    </row>
    <row r="457681" spans="49:49" x14ac:dyDescent="0.3">
      <c r="AW457681"/>
    </row>
    <row r="457682" spans="49:49" x14ac:dyDescent="0.3">
      <c r="AW457682"/>
    </row>
    <row r="457741" spans="49:49" x14ac:dyDescent="0.3">
      <c r="AW457741"/>
    </row>
    <row r="457742" spans="49:49" x14ac:dyDescent="0.3">
      <c r="AW457742"/>
    </row>
    <row r="457801" spans="49:49" x14ac:dyDescent="0.3">
      <c r="AW457801"/>
    </row>
    <row r="457802" spans="49:49" x14ac:dyDescent="0.3">
      <c r="AW457802"/>
    </row>
    <row r="457861" spans="49:49" x14ac:dyDescent="0.3">
      <c r="AW457861"/>
    </row>
    <row r="457862" spans="49:49" x14ac:dyDescent="0.3">
      <c r="AW457862"/>
    </row>
    <row r="457921" spans="49:49" x14ac:dyDescent="0.3">
      <c r="AW457921"/>
    </row>
    <row r="457922" spans="49:49" x14ac:dyDescent="0.3">
      <c r="AW457922"/>
    </row>
    <row r="457981" spans="49:49" x14ac:dyDescent="0.3">
      <c r="AW457981"/>
    </row>
    <row r="457982" spans="49:49" x14ac:dyDescent="0.3">
      <c r="AW457982"/>
    </row>
    <row r="458041" spans="49:49" x14ac:dyDescent="0.3">
      <c r="AW458041"/>
    </row>
    <row r="458042" spans="49:49" x14ac:dyDescent="0.3">
      <c r="AW458042"/>
    </row>
    <row r="458101" spans="49:49" x14ac:dyDescent="0.3">
      <c r="AW458101"/>
    </row>
    <row r="458102" spans="49:49" x14ac:dyDescent="0.3">
      <c r="AW458102"/>
    </row>
    <row r="458161" spans="49:49" x14ac:dyDescent="0.3">
      <c r="AW458161"/>
    </row>
    <row r="458162" spans="49:49" x14ac:dyDescent="0.3">
      <c r="AW458162"/>
    </row>
    <row r="458221" spans="49:49" x14ac:dyDescent="0.3">
      <c r="AW458221"/>
    </row>
    <row r="458222" spans="49:49" x14ac:dyDescent="0.3">
      <c r="AW458222"/>
    </row>
    <row r="458281" spans="49:49" x14ac:dyDescent="0.3">
      <c r="AW458281"/>
    </row>
    <row r="458282" spans="49:49" x14ac:dyDescent="0.3">
      <c r="AW458282"/>
    </row>
    <row r="458341" spans="49:49" x14ac:dyDescent="0.3">
      <c r="AW458341"/>
    </row>
    <row r="458342" spans="49:49" x14ac:dyDescent="0.3">
      <c r="AW458342"/>
    </row>
    <row r="458401" spans="49:49" x14ac:dyDescent="0.3">
      <c r="AW458401"/>
    </row>
    <row r="458402" spans="49:49" x14ac:dyDescent="0.3">
      <c r="AW458402"/>
    </row>
    <row r="458461" spans="49:49" x14ac:dyDescent="0.3">
      <c r="AW458461"/>
    </row>
    <row r="458462" spans="49:49" x14ac:dyDescent="0.3">
      <c r="AW458462"/>
    </row>
    <row r="458521" spans="49:49" x14ac:dyDescent="0.3">
      <c r="AW458521"/>
    </row>
    <row r="458522" spans="49:49" x14ac:dyDescent="0.3">
      <c r="AW458522"/>
    </row>
    <row r="458581" spans="49:49" x14ac:dyDescent="0.3">
      <c r="AW458581"/>
    </row>
    <row r="458582" spans="49:49" x14ac:dyDescent="0.3">
      <c r="AW458582"/>
    </row>
    <row r="458641" spans="49:49" x14ac:dyDescent="0.3">
      <c r="AW458641"/>
    </row>
    <row r="458642" spans="49:49" x14ac:dyDescent="0.3">
      <c r="AW458642"/>
    </row>
    <row r="458701" spans="49:49" x14ac:dyDescent="0.3">
      <c r="AW458701"/>
    </row>
    <row r="458702" spans="49:49" x14ac:dyDescent="0.3">
      <c r="AW458702"/>
    </row>
    <row r="458761" spans="49:49" x14ac:dyDescent="0.3">
      <c r="AW458761"/>
    </row>
    <row r="458762" spans="49:49" x14ac:dyDescent="0.3">
      <c r="AW458762"/>
    </row>
    <row r="458821" spans="49:49" x14ac:dyDescent="0.3">
      <c r="AW458821"/>
    </row>
    <row r="458822" spans="49:49" x14ac:dyDescent="0.3">
      <c r="AW458822"/>
    </row>
    <row r="458881" spans="49:49" x14ac:dyDescent="0.3">
      <c r="AW458881"/>
    </row>
    <row r="458882" spans="49:49" x14ac:dyDescent="0.3">
      <c r="AW458882"/>
    </row>
    <row r="458941" spans="49:49" x14ac:dyDescent="0.3">
      <c r="AW458941"/>
    </row>
    <row r="458942" spans="49:49" x14ac:dyDescent="0.3">
      <c r="AW458942"/>
    </row>
    <row r="459001" spans="49:49" x14ac:dyDescent="0.3">
      <c r="AW459001"/>
    </row>
    <row r="459002" spans="49:49" x14ac:dyDescent="0.3">
      <c r="AW459002"/>
    </row>
    <row r="459061" spans="49:49" x14ac:dyDescent="0.3">
      <c r="AW459061"/>
    </row>
    <row r="459062" spans="49:49" x14ac:dyDescent="0.3">
      <c r="AW459062"/>
    </row>
    <row r="459121" spans="49:49" x14ac:dyDescent="0.3">
      <c r="AW459121"/>
    </row>
    <row r="459122" spans="49:49" x14ac:dyDescent="0.3">
      <c r="AW459122"/>
    </row>
    <row r="459181" spans="49:49" x14ac:dyDescent="0.3">
      <c r="AW459181"/>
    </row>
    <row r="459182" spans="49:49" x14ac:dyDescent="0.3">
      <c r="AW459182"/>
    </row>
    <row r="459241" spans="49:49" x14ac:dyDescent="0.3">
      <c r="AW459241"/>
    </row>
    <row r="459242" spans="49:49" x14ac:dyDescent="0.3">
      <c r="AW459242"/>
    </row>
    <row r="459301" spans="49:49" x14ac:dyDescent="0.3">
      <c r="AW459301"/>
    </row>
    <row r="459302" spans="49:49" x14ac:dyDescent="0.3">
      <c r="AW459302"/>
    </row>
    <row r="459361" spans="49:49" x14ac:dyDescent="0.3">
      <c r="AW459361"/>
    </row>
    <row r="459362" spans="49:49" x14ac:dyDescent="0.3">
      <c r="AW459362"/>
    </row>
    <row r="459421" spans="49:49" x14ac:dyDescent="0.3">
      <c r="AW459421"/>
    </row>
    <row r="459422" spans="49:49" x14ac:dyDescent="0.3">
      <c r="AW459422"/>
    </row>
    <row r="459481" spans="49:49" x14ac:dyDescent="0.3">
      <c r="AW459481"/>
    </row>
    <row r="459482" spans="49:49" x14ac:dyDescent="0.3">
      <c r="AW459482"/>
    </row>
    <row r="459541" spans="49:49" x14ac:dyDescent="0.3">
      <c r="AW459541"/>
    </row>
    <row r="459542" spans="49:49" x14ac:dyDescent="0.3">
      <c r="AW459542"/>
    </row>
    <row r="459601" spans="49:49" x14ac:dyDescent="0.3">
      <c r="AW459601"/>
    </row>
    <row r="459602" spans="49:49" x14ac:dyDescent="0.3">
      <c r="AW459602"/>
    </row>
    <row r="459661" spans="49:49" x14ac:dyDescent="0.3">
      <c r="AW459661"/>
    </row>
    <row r="459662" spans="49:49" x14ac:dyDescent="0.3">
      <c r="AW459662"/>
    </row>
    <row r="459721" spans="49:49" x14ac:dyDescent="0.3">
      <c r="AW459721"/>
    </row>
    <row r="459722" spans="49:49" x14ac:dyDescent="0.3">
      <c r="AW459722"/>
    </row>
    <row r="459781" spans="49:49" x14ac:dyDescent="0.3">
      <c r="AW459781"/>
    </row>
    <row r="459782" spans="49:49" x14ac:dyDescent="0.3">
      <c r="AW459782"/>
    </row>
    <row r="459841" spans="49:49" x14ac:dyDescent="0.3">
      <c r="AW459841"/>
    </row>
    <row r="459842" spans="49:49" x14ac:dyDescent="0.3">
      <c r="AW459842"/>
    </row>
    <row r="459901" spans="49:49" x14ac:dyDescent="0.3">
      <c r="AW459901"/>
    </row>
    <row r="459902" spans="49:49" x14ac:dyDescent="0.3">
      <c r="AW459902"/>
    </row>
    <row r="459961" spans="49:49" x14ac:dyDescent="0.3">
      <c r="AW459961"/>
    </row>
    <row r="459962" spans="49:49" x14ac:dyDescent="0.3">
      <c r="AW459962"/>
    </row>
    <row r="460021" spans="49:49" x14ac:dyDescent="0.3">
      <c r="AW460021"/>
    </row>
    <row r="460022" spans="49:49" x14ac:dyDescent="0.3">
      <c r="AW460022"/>
    </row>
    <row r="460081" spans="49:49" x14ac:dyDescent="0.3">
      <c r="AW460081"/>
    </row>
    <row r="460082" spans="49:49" x14ac:dyDescent="0.3">
      <c r="AW460082"/>
    </row>
    <row r="460141" spans="49:49" x14ac:dyDescent="0.3">
      <c r="AW460141"/>
    </row>
    <row r="460142" spans="49:49" x14ac:dyDescent="0.3">
      <c r="AW460142"/>
    </row>
    <row r="460201" spans="49:49" x14ac:dyDescent="0.3">
      <c r="AW460201"/>
    </row>
    <row r="460202" spans="49:49" x14ac:dyDescent="0.3">
      <c r="AW460202"/>
    </row>
    <row r="460261" spans="49:49" x14ac:dyDescent="0.3">
      <c r="AW460261"/>
    </row>
    <row r="460262" spans="49:49" x14ac:dyDescent="0.3">
      <c r="AW460262"/>
    </row>
    <row r="460321" spans="49:49" x14ac:dyDescent="0.3">
      <c r="AW460321"/>
    </row>
    <row r="460322" spans="49:49" x14ac:dyDescent="0.3">
      <c r="AW460322"/>
    </row>
    <row r="460381" spans="49:49" x14ac:dyDescent="0.3">
      <c r="AW460381"/>
    </row>
    <row r="460382" spans="49:49" x14ac:dyDescent="0.3">
      <c r="AW460382"/>
    </row>
    <row r="460441" spans="49:49" x14ac:dyDescent="0.3">
      <c r="AW460441"/>
    </row>
    <row r="460442" spans="49:49" x14ac:dyDescent="0.3">
      <c r="AW460442"/>
    </row>
    <row r="460501" spans="49:49" x14ac:dyDescent="0.3">
      <c r="AW460501"/>
    </row>
    <row r="460502" spans="49:49" x14ac:dyDescent="0.3">
      <c r="AW460502"/>
    </row>
    <row r="460561" spans="49:49" x14ac:dyDescent="0.3">
      <c r="AW460561"/>
    </row>
    <row r="460562" spans="49:49" x14ac:dyDescent="0.3">
      <c r="AW460562"/>
    </row>
    <row r="460621" spans="49:49" x14ac:dyDescent="0.3">
      <c r="AW460621"/>
    </row>
    <row r="460622" spans="49:49" x14ac:dyDescent="0.3">
      <c r="AW460622"/>
    </row>
    <row r="460681" spans="49:49" x14ac:dyDescent="0.3">
      <c r="AW460681"/>
    </row>
    <row r="460682" spans="49:49" x14ac:dyDescent="0.3">
      <c r="AW460682"/>
    </row>
    <row r="460741" spans="49:49" x14ac:dyDescent="0.3">
      <c r="AW460741"/>
    </row>
    <row r="460742" spans="49:49" x14ac:dyDescent="0.3">
      <c r="AW460742"/>
    </row>
    <row r="460801" spans="49:49" x14ac:dyDescent="0.3">
      <c r="AW460801"/>
    </row>
    <row r="460802" spans="49:49" x14ac:dyDescent="0.3">
      <c r="AW460802"/>
    </row>
    <row r="460861" spans="49:49" x14ac:dyDescent="0.3">
      <c r="AW460861"/>
    </row>
    <row r="460862" spans="49:49" x14ac:dyDescent="0.3">
      <c r="AW460862"/>
    </row>
    <row r="460921" spans="49:49" x14ac:dyDescent="0.3">
      <c r="AW460921"/>
    </row>
    <row r="460922" spans="49:49" x14ac:dyDescent="0.3">
      <c r="AW460922"/>
    </row>
    <row r="460981" spans="49:49" x14ac:dyDescent="0.3">
      <c r="AW460981"/>
    </row>
    <row r="460982" spans="49:49" x14ac:dyDescent="0.3">
      <c r="AW460982"/>
    </row>
    <row r="461041" spans="49:49" x14ac:dyDescent="0.3">
      <c r="AW461041"/>
    </row>
    <row r="461042" spans="49:49" x14ac:dyDescent="0.3">
      <c r="AW461042"/>
    </row>
    <row r="461101" spans="49:49" x14ac:dyDescent="0.3">
      <c r="AW461101"/>
    </row>
    <row r="461102" spans="49:49" x14ac:dyDescent="0.3">
      <c r="AW461102"/>
    </row>
    <row r="461161" spans="49:49" x14ac:dyDescent="0.3">
      <c r="AW461161"/>
    </row>
    <row r="461162" spans="49:49" x14ac:dyDescent="0.3">
      <c r="AW461162"/>
    </row>
    <row r="461221" spans="49:49" x14ac:dyDescent="0.3">
      <c r="AW461221"/>
    </row>
    <row r="461222" spans="49:49" x14ac:dyDescent="0.3">
      <c r="AW461222"/>
    </row>
    <row r="461281" spans="49:49" x14ac:dyDescent="0.3">
      <c r="AW461281"/>
    </row>
    <row r="461282" spans="49:49" x14ac:dyDescent="0.3">
      <c r="AW461282"/>
    </row>
    <row r="461341" spans="49:49" x14ac:dyDescent="0.3">
      <c r="AW461341"/>
    </row>
    <row r="461342" spans="49:49" x14ac:dyDescent="0.3">
      <c r="AW461342"/>
    </row>
    <row r="461401" spans="49:49" x14ac:dyDescent="0.3">
      <c r="AW461401"/>
    </row>
    <row r="461402" spans="49:49" x14ac:dyDescent="0.3">
      <c r="AW461402"/>
    </row>
    <row r="461461" spans="49:49" x14ac:dyDescent="0.3">
      <c r="AW461461"/>
    </row>
    <row r="461462" spans="49:49" x14ac:dyDescent="0.3">
      <c r="AW461462"/>
    </row>
    <row r="461521" spans="49:49" x14ac:dyDescent="0.3">
      <c r="AW461521"/>
    </row>
    <row r="461522" spans="49:49" x14ac:dyDescent="0.3">
      <c r="AW461522"/>
    </row>
    <row r="461581" spans="49:49" x14ac:dyDescent="0.3">
      <c r="AW461581"/>
    </row>
    <row r="461582" spans="49:49" x14ac:dyDescent="0.3">
      <c r="AW461582"/>
    </row>
    <row r="461641" spans="49:49" x14ac:dyDescent="0.3">
      <c r="AW461641"/>
    </row>
    <row r="461642" spans="49:49" x14ac:dyDescent="0.3">
      <c r="AW461642"/>
    </row>
    <row r="461701" spans="49:49" x14ac:dyDescent="0.3">
      <c r="AW461701"/>
    </row>
    <row r="461702" spans="49:49" x14ac:dyDescent="0.3">
      <c r="AW461702"/>
    </row>
    <row r="461761" spans="49:49" x14ac:dyDescent="0.3">
      <c r="AW461761"/>
    </row>
    <row r="461762" spans="49:49" x14ac:dyDescent="0.3">
      <c r="AW461762"/>
    </row>
    <row r="461821" spans="49:49" x14ac:dyDescent="0.3">
      <c r="AW461821"/>
    </row>
    <row r="461822" spans="49:49" x14ac:dyDescent="0.3">
      <c r="AW461822"/>
    </row>
    <row r="461881" spans="49:49" x14ac:dyDescent="0.3">
      <c r="AW461881"/>
    </row>
    <row r="461882" spans="49:49" x14ac:dyDescent="0.3">
      <c r="AW461882"/>
    </row>
    <row r="461941" spans="49:49" x14ac:dyDescent="0.3">
      <c r="AW461941"/>
    </row>
    <row r="461942" spans="49:49" x14ac:dyDescent="0.3">
      <c r="AW461942"/>
    </row>
    <row r="462001" spans="49:49" x14ac:dyDescent="0.3">
      <c r="AW462001"/>
    </row>
    <row r="462002" spans="49:49" x14ac:dyDescent="0.3">
      <c r="AW462002"/>
    </row>
    <row r="462061" spans="49:49" x14ac:dyDescent="0.3">
      <c r="AW462061"/>
    </row>
    <row r="462062" spans="49:49" x14ac:dyDescent="0.3">
      <c r="AW462062"/>
    </row>
    <row r="462121" spans="49:49" x14ac:dyDescent="0.3">
      <c r="AW462121"/>
    </row>
    <row r="462122" spans="49:49" x14ac:dyDescent="0.3">
      <c r="AW462122"/>
    </row>
    <row r="462181" spans="49:49" x14ac:dyDescent="0.3">
      <c r="AW462181"/>
    </row>
    <row r="462182" spans="49:49" x14ac:dyDescent="0.3">
      <c r="AW462182"/>
    </row>
    <row r="462241" spans="49:49" x14ac:dyDescent="0.3">
      <c r="AW462241"/>
    </row>
    <row r="462242" spans="49:49" x14ac:dyDescent="0.3">
      <c r="AW462242"/>
    </row>
    <row r="462301" spans="49:49" x14ac:dyDescent="0.3">
      <c r="AW462301"/>
    </row>
    <row r="462302" spans="49:49" x14ac:dyDescent="0.3">
      <c r="AW462302"/>
    </row>
    <row r="462361" spans="49:49" x14ac:dyDescent="0.3">
      <c r="AW462361"/>
    </row>
    <row r="462362" spans="49:49" x14ac:dyDescent="0.3">
      <c r="AW462362"/>
    </row>
    <row r="462421" spans="49:49" x14ac:dyDescent="0.3">
      <c r="AW462421"/>
    </row>
    <row r="462422" spans="49:49" x14ac:dyDescent="0.3">
      <c r="AW462422"/>
    </row>
    <row r="462481" spans="49:49" x14ac:dyDescent="0.3">
      <c r="AW462481"/>
    </row>
    <row r="462482" spans="49:49" x14ac:dyDescent="0.3">
      <c r="AW462482"/>
    </row>
    <row r="462541" spans="49:49" x14ac:dyDescent="0.3">
      <c r="AW462541"/>
    </row>
    <row r="462542" spans="49:49" x14ac:dyDescent="0.3">
      <c r="AW462542"/>
    </row>
    <row r="462601" spans="49:49" x14ac:dyDescent="0.3">
      <c r="AW462601"/>
    </row>
    <row r="462602" spans="49:49" x14ac:dyDescent="0.3">
      <c r="AW462602"/>
    </row>
    <row r="462661" spans="49:49" x14ac:dyDescent="0.3">
      <c r="AW462661"/>
    </row>
    <row r="462662" spans="49:49" x14ac:dyDescent="0.3">
      <c r="AW462662"/>
    </row>
    <row r="462721" spans="49:49" x14ac:dyDescent="0.3">
      <c r="AW462721"/>
    </row>
    <row r="462722" spans="49:49" x14ac:dyDescent="0.3">
      <c r="AW462722"/>
    </row>
    <row r="462781" spans="49:49" x14ac:dyDescent="0.3">
      <c r="AW462781"/>
    </row>
    <row r="462782" spans="49:49" x14ac:dyDescent="0.3">
      <c r="AW462782"/>
    </row>
    <row r="462841" spans="49:49" x14ac:dyDescent="0.3">
      <c r="AW462841"/>
    </row>
    <row r="462842" spans="49:49" x14ac:dyDescent="0.3">
      <c r="AW462842"/>
    </row>
    <row r="462901" spans="49:49" x14ac:dyDescent="0.3">
      <c r="AW462901"/>
    </row>
    <row r="462902" spans="49:49" x14ac:dyDescent="0.3">
      <c r="AW462902"/>
    </row>
    <row r="462961" spans="49:49" x14ac:dyDescent="0.3">
      <c r="AW462961"/>
    </row>
    <row r="462962" spans="49:49" x14ac:dyDescent="0.3">
      <c r="AW462962"/>
    </row>
    <row r="463021" spans="49:49" x14ac:dyDescent="0.3">
      <c r="AW463021"/>
    </row>
    <row r="463022" spans="49:49" x14ac:dyDescent="0.3">
      <c r="AW463022"/>
    </row>
    <row r="463081" spans="49:49" x14ac:dyDescent="0.3">
      <c r="AW463081"/>
    </row>
    <row r="463082" spans="49:49" x14ac:dyDescent="0.3">
      <c r="AW463082"/>
    </row>
    <row r="463141" spans="49:49" x14ac:dyDescent="0.3">
      <c r="AW463141"/>
    </row>
    <row r="463142" spans="49:49" x14ac:dyDescent="0.3">
      <c r="AW463142"/>
    </row>
    <row r="463201" spans="49:49" x14ac:dyDescent="0.3">
      <c r="AW463201"/>
    </row>
    <row r="463202" spans="49:49" x14ac:dyDescent="0.3">
      <c r="AW463202"/>
    </row>
    <row r="463261" spans="49:49" x14ac:dyDescent="0.3">
      <c r="AW463261"/>
    </row>
    <row r="463262" spans="49:49" x14ac:dyDescent="0.3">
      <c r="AW463262"/>
    </row>
    <row r="463321" spans="49:49" x14ac:dyDescent="0.3">
      <c r="AW463321"/>
    </row>
    <row r="463322" spans="49:49" x14ac:dyDescent="0.3">
      <c r="AW463322"/>
    </row>
    <row r="463381" spans="49:49" x14ac:dyDescent="0.3">
      <c r="AW463381"/>
    </row>
    <row r="463382" spans="49:49" x14ac:dyDescent="0.3">
      <c r="AW463382"/>
    </row>
    <row r="463441" spans="49:49" x14ac:dyDescent="0.3">
      <c r="AW463441"/>
    </row>
    <row r="463442" spans="49:49" x14ac:dyDescent="0.3">
      <c r="AW463442"/>
    </row>
    <row r="463501" spans="49:49" x14ac:dyDescent="0.3">
      <c r="AW463501"/>
    </row>
    <row r="463502" spans="49:49" x14ac:dyDescent="0.3">
      <c r="AW463502"/>
    </row>
    <row r="463561" spans="49:49" x14ac:dyDescent="0.3">
      <c r="AW463561"/>
    </row>
    <row r="463562" spans="49:49" x14ac:dyDescent="0.3">
      <c r="AW463562"/>
    </row>
    <row r="463621" spans="49:49" x14ac:dyDescent="0.3">
      <c r="AW463621"/>
    </row>
    <row r="463622" spans="49:49" x14ac:dyDescent="0.3">
      <c r="AW463622"/>
    </row>
    <row r="463681" spans="49:49" x14ac:dyDescent="0.3">
      <c r="AW463681"/>
    </row>
    <row r="463682" spans="49:49" x14ac:dyDescent="0.3">
      <c r="AW463682"/>
    </row>
    <row r="463741" spans="49:49" x14ac:dyDescent="0.3">
      <c r="AW463741"/>
    </row>
    <row r="463742" spans="49:49" x14ac:dyDescent="0.3">
      <c r="AW463742"/>
    </row>
    <row r="463801" spans="49:49" x14ac:dyDescent="0.3">
      <c r="AW463801"/>
    </row>
    <row r="463802" spans="49:49" x14ac:dyDescent="0.3">
      <c r="AW463802"/>
    </row>
    <row r="463861" spans="49:49" x14ac:dyDescent="0.3">
      <c r="AW463861"/>
    </row>
    <row r="463862" spans="49:49" x14ac:dyDescent="0.3">
      <c r="AW463862"/>
    </row>
    <row r="463921" spans="49:49" x14ac:dyDescent="0.3">
      <c r="AW463921"/>
    </row>
    <row r="463922" spans="49:49" x14ac:dyDescent="0.3">
      <c r="AW463922"/>
    </row>
    <row r="463981" spans="49:49" x14ac:dyDescent="0.3">
      <c r="AW463981"/>
    </row>
    <row r="463982" spans="49:49" x14ac:dyDescent="0.3">
      <c r="AW463982"/>
    </row>
    <row r="464041" spans="49:49" x14ac:dyDescent="0.3">
      <c r="AW464041"/>
    </row>
    <row r="464042" spans="49:49" x14ac:dyDescent="0.3">
      <c r="AW464042"/>
    </row>
    <row r="464101" spans="49:49" x14ac:dyDescent="0.3">
      <c r="AW464101"/>
    </row>
    <row r="464102" spans="49:49" x14ac:dyDescent="0.3">
      <c r="AW464102"/>
    </row>
    <row r="464161" spans="49:49" x14ac:dyDescent="0.3">
      <c r="AW464161"/>
    </row>
    <row r="464162" spans="49:49" x14ac:dyDescent="0.3">
      <c r="AW464162"/>
    </row>
    <row r="464221" spans="49:49" x14ac:dyDescent="0.3">
      <c r="AW464221"/>
    </row>
    <row r="464222" spans="49:49" x14ac:dyDescent="0.3">
      <c r="AW464222"/>
    </row>
    <row r="464281" spans="49:49" x14ac:dyDescent="0.3">
      <c r="AW464281"/>
    </row>
    <row r="464282" spans="49:49" x14ac:dyDescent="0.3">
      <c r="AW464282"/>
    </row>
    <row r="464341" spans="49:49" x14ac:dyDescent="0.3">
      <c r="AW464341"/>
    </row>
    <row r="464342" spans="49:49" x14ac:dyDescent="0.3">
      <c r="AW464342"/>
    </row>
    <row r="464401" spans="49:49" x14ac:dyDescent="0.3">
      <c r="AW464401"/>
    </row>
    <row r="464402" spans="49:49" x14ac:dyDescent="0.3">
      <c r="AW464402"/>
    </row>
    <row r="464461" spans="49:49" x14ac:dyDescent="0.3">
      <c r="AW464461"/>
    </row>
    <row r="464462" spans="49:49" x14ac:dyDescent="0.3">
      <c r="AW464462"/>
    </row>
    <row r="464521" spans="49:49" x14ac:dyDescent="0.3">
      <c r="AW464521"/>
    </row>
    <row r="464522" spans="49:49" x14ac:dyDescent="0.3">
      <c r="AW464522"/>
    </row>
    <row r="464581" spans="49:49" x14ac:dyDescent="0.3">
      <c r="AW464581"/>
    </row>
    <row r="464582" spans="49:49" x14ac:dyDescent="0.3">
      <c r="AW464582"/>
    </row>
    <row r="464641" spans="49:49" x14ac:dyDescent="0.3">
      <c r="AW464641"/>
    </row>
    <row r="464642" spans="49:49" x14ac:dyDescent="0.3">
      <c r="AW464642"/>
    </row>
    <row r="464701" spans="49:49" x14ac:dyDescent="0.3">
      <c r="AW464701"/>
    </row>
    <row r="464702" spans="49:49" x14ac:dyDescent="0.3">
      <c r="AW464702"/>
    </row>
    <row r="464761" spans="49:49" x14ac:dyDescent="0.3">
      <c r="AW464761"/>
    </row>
    <row r="464762" spans="49:49" x14ac:dyDescent="0.3">
      <c r="AW464762"/>
    </row>
    <row r="464821" spans="49:49" x14ac:dyDescent="0.3">
      <c r="AW464821"/>
    </row>
    <row r="464822" spans="49:49" x14ac:dyDescent="0.3">
      <c r="AW464822"/>
    </row>
    <row r="464881" spans="49:49" x14ac:dyDescent="0.3">
      <c r="AW464881"/>
    </row>
    <row r="464882" spans="49:49" x14ac:dyDescent="0.3">
      <c r="AW464882"/>
    </row>
    <row r="464941" spans="49:49" x14ac:dyDescent="0.3">
      <c r="AW464941"/>
    </row>
    <row r="464942" spans="49:49" x14ac:dyDescent="0.3">
      <c r="AW464942"/>
    </row>
    <row r="465001" spans="49:49" x14ac:dyDescent="0.3">
      <c r="AW465001"/>
    </row>
    <row r="465002" spans="49:49" x14ac:dyDescent="0.3">
      <c r="AW465002"/>
    </row>
    <row r="465061" spans="49:49" x14ac:dyDescent="0.3">
      <c r="AW465061"/>
    </row>
    <row r="465062" spans="49:49" x14ac:dyDescent="0.3">
      <c r="AW465062"/>
    </row>
    <row r="465121" spans="49:49" x14ac:dyDescent="0.3">
      <c r="AW465121"/>
    </row>
    <row r="465122" spans="49:49" x14ac:dyDescent="0.3">
      <c r="AW465122"/>
    </row>
    <row r="465181" spans="49:49" x14ac:dyDescent="0.3">
      <c r="AW465181"/>
    </row>
    <row r="465182" spans="49:49" x14ac:dyDescent="0.3">
      <c r="AW465182"/>
    </row>
    <row r="465241" spans="49:49" x14ac:dyDescent="0.3">
      <c r="AW465241"/>
    </row>
    <row r="465242" spans="49:49" x14ac:dyDescent="0.3">
      <c r="AW465242"/>
    </row>
    <row r="465301" spans="49:49" x14ac:dyDescent="0.3">
      <c r="AW465301"/>
    </row>
    <row r="465302" spans="49:49" x14ac:dyDescent="0.3">
      <c r="AW465302"/>
    </row>
    <row r="465361" spans="49:49" x14ac:dyDescent="0.3">
      <c r="AW465361"/>
    </row>
    <row r="465362" spans="49:49" x14ac:dyDescent="0.3">
      <c r="AW465362"/>
    </row>
    <row r="465421" spans="49:49" x14ac:dyDescent="0.3">
      <c r="AW465421"/>
    </row>
    <row r="465422" spans="49:49" x14ac:dyDescent="0.3">
      <c r="AW465422"/>
    </row>
    <row r="465481" spans="49:49" x14ac:dyDescent="0.3">
      <c r="AW465481"/>
    </row>
    <row r="465482" spans="49:49" x14ac:dyDescent="0.3">
      <c r="AW465482"/>
    </row>
    <row r="465541" spans="49:49" x14ac:dyDescent="0.3">
      <c r="AW465541"/>
    </row>
    <row r="465542" spans="49:49" x14ac:dyDescent="0.3">
      <c r="AW465542"/>
    </row>
    <row r="465601" spans="49:49" x14ac:dyDescent="0.3">
      <c r="AW465601"/>
    </row>
    <row r="465602" spans="49:49" x14ac:dyDescent="0.3">
      <c r="AW465602"/>
    </row>
    <row r="465661" spans="49:49" x14ac:dyDescent="0.3">
      <c r="AW465661"/>
    </row>
    <row r="465662" spans="49:49" x14ac:dyDescent="0.3">
      <c r="AW465662"/>
    </row>
    <row r="465721" spans="49:49" x14ac:dyDescent="0.3">
      <c r="AW465721"/>
    </row>
    <row r="465722" spans="49:49" x14ac:dyDescent="0.3">
      <c r="AW465722"/>
    </row>
    <row r="465781" spans="49:49" x14ac:dyDescent="0.3">
      <c r="AW465781"/>
    </row>
    <row r="465782" spans="49:49" x14ac:dyDescent="0.3">
      <c r="AW465782"/>
    </row>
    <row r="465841" spans="49:49" x14ac:dyDescent="0.3">
      <c r="AW465841"/>
    </row>
    <row r="465842" spans="49:49" x14ac:dyDescent="0.3">
      <c r="AW465842"/>
    </row>
    <row r="465901" spans="49:49" x14ac:dyDescent="0.3">
      <c r="AW465901"/>
    </row>
    <row r="465902" spans="49:49" x14ac:dyDescent="0.3">
      <c r="AW465902"/>
    </row>
    <row r="465961" spans="49:49" x14ac:dyDescent="0.3">
      <c r="AW465961"/>
    </row>
    <row r="465962" spans="49:49" x14ac:dyDescent="0.3">
      <c r="AW465962"/>
    </row>
    <row r="466021" spans="49:49" x14ac:dyDescent="0.3">
      <c r="AW466021"/>
    </row>
    <row r="466022" spans="49:49" x14ac:dyDescent="0.3">
      <c r="AW466022"/>
    </row>
    <row r="466081" spans="49:49" x14ac:dyDescent="0.3">
      <c r="AW466081"/>
    </row>
    <row r="466082" spans="49:49" x14ac:dyDescent="0.3">
      <c r="AW466082"/>
    </row>
    <row r="466141" spans="49:49" x14ac:dyDescent="0.3">
      <c r="AW466141"/>
    </row>
    <row r="466142" spans="49:49" x14ac:dyDescent="0.3">
      <c r="AW466142"/>
    </row>
    <row r="466201" spans="49:49" x14ac:dyDescent="0.3">
      <c r="AW466201"/>
    </row>
    <row r="466202" spans="49:49" x14ac:dyDescent="0.3">
      <c r="AW466202"/>
    </row>
    <row r="466261" spans="49:49" x14ac:dyDescent="0.3">
      <c r="AW466261"/>
    </row>
    <row r="466262" spans="49:49" x14ac:dyDescent="0.3">
      <c r="AW466262"/>
    </row>
    <row r="466321" spans="49:49" x14ac:dyDescent="0.3">
      <c r="AW466321"/>
    </row>
    <row r="466322" spans="49:49" x14ac:dyDescent="0.3">
      <c r="AW466322"/>
    </row>
    <row r="466381" spans="49:49" x14ac:dyDescent="0.3">
      <c r="AW466381"/>
    </row>
    <row r="466382" spans="49:49" x14ac:dyDescent="0.3">
      <c r="AW466382"/>
    </row>
    <row r="466441" spans="49:49" x14ac:dyDescent="0.3">
      <c r="AW466441"/>
    </row>
    <row r="466442" spans="49:49" x14ac:dyDescent="0.3">
      <c r="AW466442"/>
    </row>
    <row r="466501" spans="49:49" x14ac:dyDescent="0.3">
      <c r="AW466501"/>
    </row>
    <row r="466502" spans="49:49" x14ac:dyDescent="0.3">
      <c r="AW466502"/>
    </row>
    <row r="466561" spans="49:49" x14ac:dyDescent="0.3">
      <c r="AW466561"/>
    </row>
    <row r="466562" spans="49:49" x14ac:dyDescent="0.3">
      <c r="AW466562"/>
    </row>
    <row r="466621" spans="49:49" x14ac:dyDescent="0.3">
      <c r="AW466621"/>
    </row>
    <row r="466622" spans="49:49" x14ac:dyDescent="0.3">
      <c r="AW466622"/>
    </row>
    <row r="466681" spans="49:49" x14ac:dyDescent="0.3">
      <c r="AW466681"/>
    </row>
    <row r="466682" spans="49:49" x14ac:dyDescent="0.3">
      <c r="AW466682"/>
    </row>
    <row r="466741" spans="49:49" x14ac:dyDescent="0.3">
      <c r="AW466741"/>
    </row>
    <row r="466742" spans="49:49" x14ac:dyDescent="0.3">
      <c r="AW466742"/>
    </row>
    <row r="466801" spans="49:49" x14ac:dyDescent="0.3">
      <c r="AW466801"/>
    </row>
    <row r="466802" spans="49:49" x14ac:dyDescent="0.3">
      <c r="AW466802"/>
    </row>
    <row r="466861" spans="49:49" x14ac:dyDescent="0.3">
      <c r="AW466861"/>
    </row>
    <row r="466862" spans="49:49" x14ac:dyDescent="0.3">
      <c r="AW466862"/>
    </row>
    <row r="466921" spans="49:49" x14ac:dyDescent="0.3">
      <c r="AW466921"/>
    </row>
    <row r="466922" spans="49:49" x14ac:dyDescent="0.3">
      <c r="AW466922"/>
    </row>
    <row r="466981" spans="49:49" x14ac:dyDescent="0.3">
      <c r="AW466981"/>
    </row>
    <row r="466982" spans="49:49" x14ac:dyDescent="0.3">
      <c r="AW466982"/>
    </row>
    <row r="467041" spans="49:49" x14ac:dyDescent="0.3">
      <c r="AW467041"/>
    </row>
    <row r="467042" spans="49:49" x14ac:dyDescent="0.3">
      <c r="AW467042"/>
    </row>
    <row r="467101" spans="49:49" x14ac:dyDescent="0.3">
      <c r="AW467101"/>
    </row>
    <row r="467102" spans="49:49" x14ac:dyDescent="0.3">
      <c r="AW467102"/>
    </row>
    <row r="467161" spans="49:49" x14ac:dyDescent="0.3">
      <c r="AW467161"/>
    </row>
    <row r="467162" spans="49:49" x14ac:dyDescent="0.3">
      <c r="AW467162"/>
    </row>
    <row r="467221" spans="49:49" x14ac:dyDescent="0.3">
      <c r="AW467221"/>
    </row>
    <row r="467222" spans="49:49" x14ac:dyDescent="0.3">
      <c r="AW467222"/>
    </row>
    <row r="467281" spans="49:49" x14ac:dyDescent="0.3">
      <c r="AW467281"/>
    </row>
    <row r="467282" spans="49:49" x14ac:dyDescent="0.3">
      <c r="AW467282"/>
    </row>
    <row r="467341" spans="49:49" x14ac:dyDescent="0.3">
      <c r="AW467341"/>
    </row>
    <row r="467342" spans="49:49" x14ac:dyDescent="0.3">
      <c r="AW467342"/>
    </row>
    <row r="467401" spans="49:49" x14ac:dyDescent="0.3">
      <c r="AW467401"/>
    </row>
    <row r="467402" spans="49:49" x14ac:dyDescent="0.3">
      <c r="AW467402"/>
    </row>
    <row r="467461" spans="49:49" x14ac:dyDescent="0.3">
      <c r="AW467461"/>
    </row>
    <row r="467462" spans="49:49" x14ac:dyDescent="0.3">
      <c r="AW467462"/>
    </row>
    <row r="467521" spans="49:49" x14ac:dyDescent="0.3">
      <c r="AW467521"/>
    </row>
    <row r="467522" spans="49:49" x14ac:dyDescent="0.3">
      <c r="AW467522"/>
    </row>
    <row r="467581" spans="49:49" x14ac:dyDescent="0.3">
      <c r="AW467581"/>
    </row>
    <row r="467582" spans="49:49" x14ac:dyDescent="0.3">
      <c r="AW467582"/>
    </row>
    <row r="467641" spans="49:49" x14ac:dyDescent="0.3">
      <c r="AW467641"/>
    </row>
    <row r="467642" spans="49:49" x14ac:dyDescent="0.3">
      <c r="AW467642"/>
    </row>
    <row r="467701" spans="49:49" x14ac:dyDescent="0.3">
      <c r="AW467701"/>
    </row>
    <row r="467702" spans="49:49" x14ac:dyDescent="0.3">
      <c r="AW467702"/>
    </row>
    <row r="467761" spans="49:49" x14ac:dyDescent="0.3">
      <c r="AW467761"/>
    </row>
    <row r="467762" spans="49:49" x14ac:dyDescent="0.3">
      <c r="AW467762"/>
    </row>
    <row r="467821" spans="49:49" x14ac:dyDescent="0.3">
      <c r="AW467821"/>
    </row>
    <row r="467822" spans="49:49" x14ac:dyDescent="0.3">
      <c r="AW467822"/>
    </row>
    <row r="467881" spans="49:49" x14ac:dyDescent="0.3">
      <c r="AW467881"/>
    </row>
    <row r="467882" spans="49:49" x14ac:dyDescent="0.3">
      <c r="AW467882"/>
    </row>
    <row r="467941" spans="49:49" x14ac:dyDescent="0.3">
      <c r="AW467941"/>
    </row>
    <row r="467942" spans="49:49" x14ac:dyDescent="0.3">
      <c r="AW467942"/>
    </row>
    <row r="468001" spans="49:49" x14ac:dyDescent="0.3">
      <c r="AW468001"/>
    </row>
    <row r="468002" spans="49:49" x14ac:dyDescent="0.3">
      <c r="AW468002"/>
    </row>
    <row r="468061" spans="49:49" x14ac:dyDescent="0.3">
      <c r="AW468061"/>
    </row>
    <row r="468062" spans="49:49" x14ac:dyDescent="0.3">
      <c r="AW468062"/>
    </row>
    <row r="468121" spans="49:49" x14ac:dyDescent="0.3">
      <c r="AW468121"/>
    </row>
    <row r="468122" spans="49:49" x14ac:dyDescent="0.3">
      <c r="AW468122"/>
    </row>
    <row r="468181" spans="49:49" x14ac:dyDescent="0.3">
      <c r="AW468181"/>
    </row>
    <row r="468182" spans="49:49" x14ac:dyDescent="0.3">
      <c r="AW468182"/>
    </row>
    <row r="468241" spans="49:49" x14ac:dyDescent="0.3">
      <c r="AW468241"/>
    </row>
    <row r="468242" spans="49:49" x14ac:dyDescent="0.3">
      <c r="AW468242"/>
    </row>
    <row r="468301" spans="49:49" x14ac:dyDescent="0.3">
      <c r="AW468301"/>
    </row>
    <row r="468302" spans="49:49" x14ac:dyDescent="0.3">
      <c r="AW468302"/>
    </row>
    <row r="468361" spans="49:49" x14ac:dyDescent="0.3">
      <c r="AW468361"/>
    </row>
    <row r="468362" spans="49:49" x14ac:dyDescent="0.3">
      <c r="AW468362"/>
    </row>
    <row r="468421" spans="49:49" x14ac:dyDescent="0.3">
      <c r="AW468421"/>
    </row>
    <row r="468422" spans="49:49" x14ac:dyDescent="0.3">
      <c r="AW468422"/>
    </row>
    <row r="468481" spans="49:49" x14ac:dyDescent="0.3">
      <c r="AW468481"/>
    </row>
    <row r="468482" spans="49:49" x14ac:dyDescent="0.3">
      <c r="AW468482"/>
    </row>
    <row r="468541" spans="49:49" x14ac:dyDescent="0.3">
      <c r="AW468541"/>
    </row>
    <row r="468542" spans="49:49" x14ac:dyDescent="0.3">
      <c r="AW468542"/>
    </row>
    <row r="468601" spans="49:49" x14ac:dyDescent="0.3">
      <c r="AW468601"/>
    </row>
    <row r="468602" spans="49:49" x14ac:dyDescent="0.3">
      <c r="AW468602"/>
    </row>
    <row r="468661" spans="49:49" x14ac:dyDescent="0.3">
      <c r="AW468661"/>
    </row>
    <row r="468662" spans="49:49" x14ac:dyDescent="0.3">
      <c r="AW468662"/>
    </row>
    <row r="468721" spans="49:49" x14ac:dyDescent="0.3">
      <c r="AW468721"/>
    </row>
    <row r="468722" spans="49:49" x14ac:dyDescent="0.3">
      <c r="AW468722"/>
    </row>
    <row r="468781" spans="49:49" x14ac:dyDescent="0.3">
      <c r="AW468781"/>
    </row>
    <row r="468782" spans="49:49" x14ac:dyDescent="0.3">
      <c r="AW468782"/>
    </row>
    <row r="468841" spans="49:49" x14ac:dyDescent="0.3">
      <c r="AW468841"/>
    </row>
    <row r="468842" spans="49:49" x14ac:dyDescent="0.3">
      <c r="AW468842"/>
    </row>
    <row r="468901" spans="49:49" x14ac:dyDescent="0.3">
      <c r="AW468901"/>
    </row>
    <row r="468902" spans="49:49" x14ac:dyDescent="0.3">
      <c r="AW468902"/>
    </row>
    <row r="468961" spans="49:49" x14ac:dyDescent="0.3">
      <c r="AW468961"/>
    </row>
    <row r="468962" spans="49:49" x14ac:dyDescent="0.3">
      <c r="AW468962"/>
    </row>
    <row r="469021" spans="49:49" x14ac:dyDescent="0.3">
      <c r="AW469021"/>
    </row>
    <row r="469022" spans="49:49" x14ac:dyDescent="0.3">
      <c r="AW469022"/>
    </row>
    <row r="469081" spans="49:49" x14ac:dyDescent="0.3">
      <c r="AW469081"/>
    </row>
    <row r="469082" spans="49:49" x14ac:dyDescent="0.3">
      <c r="AW469082"/>
    </row>
    <row r="469141" spans="49:49" x14ac:dyDescent="0.3">
      <c r="AW469141"/>
    </row>
    <row r="469142" spans="49:49" x14ac:dyDescent="0.3">
      <c r="AW469142"/>
    </row>
    <row r="469201" spans="49:49" x14ac:dyDescent="0.3">
      <c r="AW469201"/>
    </row>
    <row r="469202" spans="49:49" x14ac:dyDescent="0.3">
      <c r="AW469202"/>
    </row>
    <row r="469261" spans="49:49" x14ac:dyDescent="0.3">
      <c r="AW469261"/>
    </row>
    <row r="469262" spans="49:49" x14ac:dyDescent="0.3">
      <c r="AW469262"/>
    </row>
    <row r="469321" spans="49:49" x14ac:dyDescent="0.3">
      <c r="AW469321"/>
    </row>
    <row r="469322" spans="49:49" x14ac:dyDescent="0.3">
      <c r="AW469322"/>
    </row>
    <row r="469381" spans="49:49" x14ac:dyDescent="0.3">
      <c r="AW469381"/>
    </row>
    <row r="469382" spans="49:49" x14ac:dyDescent="0.3">
      <c r="AW469382"/>
    </row>
    <row r="469441" spans="49:49" x14ac:dyDescent="0.3">
      <c r="AW469441"/>
    </row>
    <row r="469442" spans="49:49" x14ac:dyDescent="0.3">
      <c r="AW469442"/>
    </row>
    <row r="469501" spans="49:49" x14ac:dyDescent="0.3">
      <c r="AW469501"/>
    </row>
    <row r="469502" spans="49:49" x14ac:dyDescent="0.3">
      <c r="AW469502"/>
    </row>
    <row r="469561" spans="49:49" x14ac:dyDescent="0.3">
      <c r="AW469561"/>
    </row>
    <row r="469562" spans="49:49" x14ac:dyDescent="0.3">
      <c r="AW469562"/>
    </row>
    <row r="469621" spans="49:49" x14ac:dyDescent="0.3">
      <c r="AW469621"/>
    </row>
    <row r="469622" spans="49:49" x14ac:dyDescent="0.3">
      <c r="AW469622"/>
    </row>
    <row r="469681" spans="49:49" x14ac:dyDescent="0.3">
      <c r="AW469681"/>
    </row>
    <row r="469682" spans="49:49" x14ac:dyDescent="0.3">
      <c r="AW469682"/>
    </row>
    <row r="469741" spans="49:49" x14ac:dyDescent="0.3">
      <c r="AW469741"/>
    </row>
    <row r="469742" spans="49:49" x14ac:dyDescent="0.3">
      <c r="AW469742"/>
    </row>
    <row r="469801" spans="49:49" x14ac:dyDescent="0.3">
      <c r="AW469801"/>
    </row>
    <row r="469802" spans="49:49" x14ac:dyDescent="0.3">
      <c r="AW469802"/>
    </row>
    <row r="469861" spans="49:49" x14ac:dyDescent="0.3">
      <c r="AW469861"/>
    </row>
    <row r="469862" spans="49:49" x14ac:dyDescent="0.3">
      <c r="AW469862"/>
    </row>
    <row r="469921" spans="49:49" x14ac:dyDescent="0.3">
      <c r="AW469921"/>
    </row>
    <row r="469922" spans="49:49" x14ac:dyDescent="0.3">
      <c r="AW469922"/>
    </row>
    <row r="469981" spans="49:49" x14ac:dyDescent="0.3">
      <c r="AW469981"/>
    </row>
    <row r="469982" spans="49:49" x14ac:dyDescent="0.3">
      <c r="AW469982"/>
    </row>
    <row r="470041" spans="49:49" x14ac:dyDescent="0.3">
      <c r="AW470041"/>
    </row>
    <row r="470042" spans="49:49" x14ac:dyDescent="0.3">
      <c r="AW470042"/>
    </row>
    <row r="470101" spans="49:49" x14ac:dyDescent="0.3">
      <c r="AW470101"/>
    </row>
    <row r="470102" spans="49:49" x14ac:dyDescent="0.3">
      <c r="AW470102"/>
    </row>
    <row r="470161" spans="49:49" x14ac:dyDescent="0.3">
      <c r="AW470161"/>
    </row>
    <row r="470162" spans="49:49" x14ac:dyDescent="0.3">
      <c r="AW470162"/>
    </row>
    <row r="470221" spans="49:49" x14ac:dyDescent="0.3">
      <c r="AW470221"/>
    </row>
    <row r="470222" spans="49:49" x14ac:dyDescent="0.3">
      <c r="AW470222"/>
    </row>
    <row r="470281" spans="49:49" x14ac:dyDescent="0.3">
      <c r="AW470281"/>
    </row>
    <row r="470282" spans="49:49" x14ac:dyDescent="0.3">
      <c r="AW470282"/>
    </row>
    <row r="470341" spans="49:49" x14ac:dyDescent="0.3">
      <c r="AW470341"/>
    </row>
    <row r="470342" spans="49:49" x14ac:dyDescent="0.3">
      <c r="AW470342"/>
    </row>
    <row r="470401" spans="49:49" x14ac:dyDescent="0.3">
      <c r="AW470401"/>
    </row>
    <row r="470402" spans="49:49" x14ac:dyDescent="0.3">
      <c r="AW470402"/>
    </row>
    <row r="470461" spans="49:49" x14ac:dyDescent="0.3">
      <c r="AW470461"/>
    </row>
    <row r="470462" spans="49:49" x14ac:dyDescent="0.3">
      <c r="AW470462"/>
    </row>
    <row r="470521" spans="49:49" x14ac:dyDescent="0.3">
      <c r="AW470521"/>
    </row>
    <row r="470522" spans="49:49" x14ac:dyDescent="0.3">
      <c r="AW470522"/>
    </row>
    <row r="470581" spans="49:49" x14ac:dyDescent="0.3">
      <c r="AW470581"/>
    </row>
    <row r="470582" spans="49:49" x14ac:dyDescent="0.3">
      <c r="AW470582"/>
    </row>
    <row r="470641" spans="49:49" x14ac:dyDescent="0.3">
      <c r="AW470641"/>
    </row>
    <row r="470642" spans="49:49" x14ac:dyDescent="0.3">
      <c r="AW470642"/>
    </row>
    <row r="470701" spans="49:49" x14ac:dyDescent="0.3">
      <c r="AW470701"/>
    </row>
    <row r="470702" spans="49:49" x14ac:dyDescent="0.3">
      <c r="AW470702"/>
    </row>
    <row r="470761" spans="49:49" x14ac:dyDescent="0.3">
      <c r="AW470761"/>
    </row>
    <row r="470762" spans="49:49" x14ac:dyDescent="0.3">
      <c r="AW470762"/>
    </row>
    <row r="470821" spans="49:49" x14ac:dyDescent="0.3">
      <c r="AW470821"/>
    </row>
    <row r="470822" spans="49:49" x14ac:dyDescent="0.3">
      <c r="AW470822"/>
    </row>
    <row r="470881" spans="49:49" x14ac:dyDescent="0.3">
      <c r="AW470881"/>
    </row>
    <row r="470882" spans="49:49" x14ac:dyDescent="0.3">
      <c r="AW470882"/>
    </row>
    <row r="470941" spans="49:49" x14ac:dyDescent="0.3">
      <c r="AW470941"/>
    </row>
    <row r="470942" spans="49:49" x14ac:dyDescent="0.3">
      <c r="AW470942"/>
    </row>
    <row r="471001" spans="49:49" x14ac:dyDescent="0.3">
      <c r="AW471001"/>
    </row>
    <row r="471002" spans="49:49" x14ac:dyDescent="0.3">
      <c r="AW471002"/>
    </row>
    <row r="471061" spans="49:49" x14ac:dyDescent="0.3">
      <c r="AW471061"/>
    </row>
    <row r="471062" spans="49:49" x14ac:dyDescent="0.3">
      <c r="AW471062"/>
    </row>
    <row r="471121" spans="49:49" x14ac:dyDescent="0.3">
      <c r="AW471121"/>
    </row>
    <row r="471122" spans="49:49" x14ac:dyDescent="0.3">
      <c r="AW471122"/>
    </row>
    <row r="471181" spans="49:49" x14ac:dyDescent="0.3">
      <c r="AW471181"/>
    </row>
    <row r="471182" spans="49:49" x14ac:dyDescent="0.3">
      <c r="AW471182"/>
    </row>
    <row r="471241" spans="49:49" x14ac:dyDescent="0.3">
      <c r="AW471241"/>
    </row>
    <row r="471242" spans="49:49" x14ac:dyDescent="0.3">
      <c r="AW471242"/>
    </row>
    <row r="471301" spans="49:49" x14ac:dyDescent="0.3">
      <c r="AW471301"/>
    </row>
    <row r="471302" spans="49:49" x14ac:dyDescent="0.3">
      <c r="AW471302"/>
    </row>
    <row r="471361" spans="49:49" x14ac:dyDescent="0.3">
      <c r="AW471361"/>
    </row>
    <row r="471362" spans="49:49" x14ac:dyDescent="0.3">
      <c r="AW471362"/>
    </row>
    <row r="471421" spans="49:49" x14ac:dyDescent="0.3">
      <c r="AW471421"/>
    </row>
    <row r="471422" spans="49:49" x14ac:dyDescent="0.3">
      <c r="AW471422"/>
    </row>
    <row r="471481" spans="49:49" x14ac:dyDescent="0.3">
      <c r="AW471481"/>
    </row>
    <row r="471482" spans="49:49" x14ac:dyDescent="0.3">
      <c r="AW471482"/>
    </row>
    <row r="471541" spans="49:49" x14ac:dyDescent="0.3">
      <c r="AW471541"/>
    </row>
    <row r="471542" spans="49:49" x14ac:dyDescent="0.3">
      <c r="AW471542"/>
    </row>
    <row r="471601" spans="49:49" x14ac:dyDescent="0.3">
      <c r="AW471601"/>
    </row>
    <row r="471602" spans="49:49" x14ac:dyDescent="0.3">
      <c r="AW471602"/>
    </row>
    <row r="471661" spans="49:49" x14ac:dyDescent="0.3">
      <c r="AW471661"/>
    </row>
    <row r="471662" spans="49:49" x14ac:dyDescent="0.3">
      <c r="AW471662"/>
    </row>
    <row r="471721" spans="49:49" x14ac:dyDescent="0.3">
      <c r="AW471721"/>
    </row>
    <row r="471722" spans="49:49" x14ac:dyDescent="0.3">
      <c r="AW471722"/>
    </row>
    <row r="471781" spans="49:49" x14ac:dyDescent="0.3">
      <c r="AW471781"/>
    </row>
    <row r="471782" spans="49:49" x14ac:dyDescent="0.3">
      <c r="AW471782"/>
    </row>
    <row r="471841" spans="49:49" x14ac:dyDescent="0.3">
      <c r="AW471841"/>
    </row>
    <row r="471842" spans="49:49" x14ac:dyDescent="0.3">
      <c r="AW471842"/>
    </row>
    <row r="471901" spans="49:49" x14ac:dyDescent="0.3">
      <c r="AW471901"/>
    </row>
    <row r="471902" spans="49:49" x14ac:dyDescent="0.3">
      <c r="AW471902"/>
    </row>
    <row r="471961" spans="49:49" x14ac:dyDescent="0.3">
      <c r="AW471961"/>
    </row>
    <row r="471962" spans="49:49" x14ac:dyDescent="0.3">
      <c r="AW471962"/>
    </row>
    <row r="472021" spans="49:49" x14ac:dyDescent="0.3">
      <c r="AW472021"/>
    </row>
    <row r="472022" spans="49:49" x14ac:dyDescent="0.3">
      <c r="AW472022"/>
    </row>
    <row r="472081" spans="49:49" x14ac:dyDescent="0.3">
      <c r="AW472081"/>
    </row>
    <row r="472082" spans="49:49" x14ac:dyDescent="0.3">
      <c r="AW472082"/>
    </row>
    <row r="472141" spans="49:49" x14ac:dyDescent="0.3">
      <c r="AW472141"/>
    </row>
    <row r="472142" spans="49:49" x14ac:dyDescent="0.3">
      <c r="AW472142"/>
    </row>
    <row r="472201" spans="49:49" x14ac:dyDescent="0.3">
      <c r="AW472201"/>
    </row>
    <row r="472202" spans="49:49" x14ac:dyDescent="0.3">
      <c r="AW472202"/>
    </row>
    <row r="472261" spans="49:49" x14ac:dyDescent="0.3">
      <c r="AW472261"/>
    </row>
    <row r="472262" spans="49:49" x14ac:dyDescent="0.3">
      <c r="AW472262"/>
    </row>
    <row r="472321" spans="49:49" x14ac:dyDescent="0.3">
      <c r="AW472321"/>
    </row>
    <row r="472322" spans="49:49" x14ac:dyDescent="0.3">
      <c r="AW472322"/>
    </row>
    <row r="472381" spans="49:49" x14ac:dyDescent="0.3">
      <c r="AW472381"/>
    </row>
    <row r="472382" spans="49:49" x14ac:dyDescent="0.3">
      <c r="AW472382"/>
    </row>
    <row r="472441" spans="49:49" x14ac:dyDescent="0.3">
      <c r="AW472441"/>
    </row>
    <row r="472442" spans="49:49" x14ac:dyDescent="0.3">
      <c r="AW472442"/>
    </row>
    <row r="472501" spans="49:49" x14ac:dyDescent="0.3">
      <c r="AW472501"/>
    </row>
    <row r="472502" spans="49:49" x14ac:dyDescent="0.3">
      <c r="AW472502"/>
    </row>
    <row r="472561" spans="49:49" x14ac:dyDescent="0.3">
      <c r="AW472561"/>
    </row>
    <row r="472562" spans="49:49" x14ac:dyDescent="0.3">
      <c r="AW472562"/>
    </row>
    <row r="472621" spans="49:49" x14ac:dyDescent="0.3">
      <c r="AW472621"/>
    </row>
    <row r="472622" spans="49:49" x14ac:dyDescent="0.3">
      <c r="AW472622"/>
    </row>
    <row r="472681" spans="49:49" x14ac:dyDescent="0.3">
      <c r="AW472681"/>
    </row>
    <row r="472682" spans="49:49" x14ac:dyDescent="0.3">
      <c r="AW472682"/>
    </row>
    <row r="472741" spans="49:49" x14ac:dyDescent="0.3">
      <c r="AW472741"/>
    </row>
    <row r="472742" spans="49:49" x14ac:dyDescent="0.3">
      <c r="AW472742"/>
    </row>
    <row r="472801" spans="49:49" x14ac:dyDescent="0.3">
      <c r="AW472801"/>
    </row>
    <row r="472802" spans="49:49" x14ac:dyDescent="0.3">
      <c r="AW472802"/>
    </row>
    <row r="472861" spans="49:49" x14ac:dyDescent="0.3">
      <c r="AW472861"/>
    </row>
    <row r="472862" spans="49:49" x14ac:dyDescent="0.3">
      <c r="AW472862"/>
    </row>
    <row r="472921" spans="49:49" x14ac:dyDescent="0.3">
      <c r="AW472921"/>
    </row>
    <row r="472922" spans="49:49" x14ac:dyDescent="0.3">
      <c r="AW472922"/>
    </row>
    <row r="472981" spans="49:49" x14ac:dyDescent="0.3">
      <c r="AW472981"/>
    </row>
    <row r="472982" spans="49:49" x14ac:dyDescent="0.3">
      <c r="AW472982"/>
    </row>
    <row r="473041" spans="49:49" x14ac:dyDescent="0.3">
      <c r="AW473041"/>
    </row>
    <row r="473042" spans="49:49" x14ac:dyDescent="0.3">
      <c r="AW473042"/>
    </row>
    <row r="473101" spans="49:49" x14ac:dyDescent="0.3">
      <c r="AW473101"/>
    </row>
    <row r="473102" spans="49:49" x14ac:dyDescent="0.3">
      <c r="AW473102"/>
    </row>
    <row r="473161" spans="49:49" x14ac:dyDescent="0.3">
      <c r="AW473161"/>
    </row>
    <row r="473162" spans="49:49" x14ac:dyDescent="0.3">
      <c r="AW473162"/>
    </row>
    <row r="473221" spans="49:49" x14ac:dyDescent="0.3">
      <c r="AW473221"/>
    </row>
    <row r="473222" spans="49:49" x14ac:dyDescent="0.3">
      <c r="AW473222"/>
    </row>
    <row r="473281" spans="49:49" x14ac:dyDescent="0.3">
      <c r="AW473281"/>
    </row>
    <row r="473282" spans="49:49" x14ac:dyDescent="0.3">
      <c r="AW473282"/>
    </row>
    <row r="473341" spans="49:49" x14ac:dyDescent="0.3">
      <c r="AW473341"/>
    </row>
    <row r="473342" spans="49:49" x14ac:dyDescent="0.3">
      <c r="AW473342"/>
    </row>
    <row r="473401" spans="49:49" x14ac:dyDescent="0.3">
      <c r="AW473401"/>
    </row>
    <row r="473402" spans="49:49" x14ac:dyDescent="0.3">
      <c r="AW473402"/>
    </row>
    <row r="473461" spans="49:49" x14ac:dyDescent="0.3">
      <c r="AW473461"/>
    </row>
    <row r="473462" spans="49:49" x14ac:dyDescent="0.3">
      <c r="AW473462"/>
    </row>
    <row r="473521" spans="49:49" x14ac:dyDescent="0.3">
      <c r="AW473521"/>
    </row>
    <row r="473522" spans="49:49" x14ac:dyDescent="0.3">
      <c r="AW473522"/>
    </row>
    <row r="473581" spans="49:49" x14ac:dyDescent="0.3">
      <c r="AW473581"/>
    </row>
    <row r="473582" spans="49:49" x14ac:dyDescent="0.3">
      <c r="AW473582"/>
    </row>
    <row r="473641" spans="49:49" x14ac:dyDescent="0.3">
      <c r="AW473641"/>
    </row>
    <row r="473642" spans="49:49" x14ac:dyDescent="0.3">
      <c r="AW473642"/>
    </row>
    <row r="473701" spans="49:49" x14ac:dyDescent="0.3">
      <c r="AW473701"/>
    </row>
    <row r="473702" spans="49:49" x14ac:dyDescent="0.3">
      <c r="AW473702"/>
    </row>
    <row r="473761" spans="49:49" x14ac:dyDescent="0.3">
      <c r="AW473761"/>
    </row>
    <row r="473762" spans="49:49" x14ac:dyDescent="0.3">
      <c r="AW473762"/>
    </row>
    <row r="473821" spans="49:49" x14ac:dyDescent="0.3">
      <c r="AW473821"/>
    </row>
    <row r="473822" spans="49:49" x14ac:dyDescent="0.3">
      <c r="AW473822"/>
    </row>
    <row r="473881" spans="49:49" x14ac:dyDescent="0.3">
      <c r="AW473881"/>
    </row>
    <row r="473882" spans="49:49" x14ac:dyDescent="0.3">
      <c r="AW473882"/>
    </row>
    <row r="473941" spans="49:49" x14ac:dyDescent="0.3">
      <c r="AW473941"/>
    </row>
    <row r="473942" spans="49:49" x14ac:dyDescent="0.3">
      <c r="AW473942"/>
    </row>
    <row r="474001" spans="49:49" x14ac:dyDescent="0.3">
      <c r="AW474001"/>
    </row>
    <row r="474002" spans="49:49" x14ac:dyDescent="0.3">
      <c r="AW474002"/>
    </row>
    <row r="474061" spans="49:49" x14ac:dyDescent="0.3">
      <c r="AW474061"/>
    </row>
    <row r="474062" spans="49:49" x14ac:dyDescent="0.3">
      <c r="AW474062"/>
    </row>
    <row r="474121" spans="49:49" x14ac:dyDescent="0.3">
      <c r="AW474121"/>
    </row>
    <row r="474122" spans="49:49" x14ac:dyDescent="0.3">
      <c r="AW474122"/>
    </row>
    <row r="474181" spans="49:49" x14ac:dyDescent="0.3">
      <c r="AW474181"/>
    </row>
    <row r="474182" spans="49:49" x14ac:dyDescent="0.3">
      <c r="AW474182"/>
    </row>
    <row r="474241" spans="49:49" x14ac:dyDescent="0.3">
      <c r="AW474241"/>
    </row>
    <row r="474242" spans="49:49" x14ac:dyDescent="0.3">
      <c r="AW474242"/>
    </row>
    <row r="474301" spans="49:49" x14ac:dyDescent="0.3">
      <c r="AW474301"/>
    </row>
    <row r="474302" spans="49:49" x14ac:dyDescent="0.3">
      <c r="AW474302"/>
    </row>
    <row r="474361" spans="49:49" x14ac:dyDescent="0.3">
      <c r="AW474361"/>
    </row>
    <row r="474362" spans="49:49" x14ac:dyDescent="0.3">
      <c r="AW474362"/>
    </row>
    <row r="474421" spans="49:49" x14ac:dyDescent="0.3">
      <c r="AW474421"/>
    </row>
    <row r="474422" spans="49:49" x14ac:dyDescent="0.3">
      <c r="AW474422"/>
    </row>
    <row r="474481" spans="49:49" x14ac:dyDescent="0.3">
      <c r="AW474481"/>
    </row>
    <row r="474482" spans="49:49" x14ac:dyDescent="0.3">
      <c r="AW474482"/>
    </row>
    <row r="474541" spans="49:49" x14ac:dyDescent="0.3">
      <c r="AW474541"/>
    </row>
    <row r="474542" spans="49:49" x14ac:dyDescent="0.3">
      <c r="AW474542"/>
    </row>
    <row r="474601" spans="49:49" x14ac:dyDescent="0.3">
      <c r="AW474601"/>
    </row>
    <row r="474602" spans="49:49" x14ac:dyDescent="0.3">
      <c r="AW474602"/>
    </row>
    <row r="474661" spans="49:49" x14ac:dyDescent="0.3">
      <c r="AW474661"/>
    </row>
    <row r="474662" spans="49:49" x14ac:dyDescent="0.3">
      <c r="AW474662"/>
    </row>
    <row r="474721" spans="49:49" x14ac:dyDescent="0.3">
      <c r="AW474721"/>
    </row>
    <row r="474722" spans="49:49" x14ac:dyDescent="0.3">
      <c r="AW474722"/>
    </row>
    <row r="474781" spans="49:49" x14ac:dyDescent="0.3">
      <c r="AW474781"/>
    </row>
    <row r="474782" spans="49:49" x14ac:dyDescent="0.3">
      <c r="AW474782"/>
    </row>
    <row r="474841" spans="49:49" x14ac:dyDescent="0.3">
      <c r="AW474841"/>
    </row>
    <row r="474842" spans="49:49" x14ac:dyDescent="0.3">
      <c r="AW474842"/>
    </row>
    <row r="474901" spans="49:49" x14ac:dyDescent="0.3">
      <c r="AW474901"/>
    </row>
    <row r="474902" spans="49:49" x14ac:dyDescent="0.3">
      <c r="AW474902"/>
    </row>
    <row r="474961" spans="49:49" x14ac:dyDescent="0.3">
      <c r="AW474961"/>
    </row>
    <row r="474962" spans="49:49" x14ac:dyDescent="0.3">
      <c r="AW474962"/>
    </row>
    <row r="475021" spans="49:49" x14ac:dyDescent="0.3">
      <c r="AW475021"/>
    </row>
    <row r="475022" spans="49:49" x14ac:dyDescent="0.3">
      <c r="AW475022"/>
    </row>
    <row r="475081" spans="49:49" x14ac:dyDescent="0.3">
      <c r="AW475081"/>
    </row>
    <row r="475082" spans="49:49" x14ac:dyDescent="0.3">
      <c r="AW475082"/>
    </row>
    <row r="475141" spans="49:49" x14ac:dyDescent="0.3">
      <c r="AW475141"/>
    </row>
    <row r="475142" spans="49:49" x14ac:dyDescent="0.3">
      <c r="AW475142"/>
    </row>
    <row r="475201" spans="49:49" x14ac:dyDescent="0.3">
      <c r="AW475201"/>
    </row>
    <row r="475202" spans="49:49" x14ac:dyDescent="0.3">
      <c r="AW475202"/>
    </row>
    <row r="475261" spans="49:49" x14ac:dyDescent="0.3">
      <c r="AW475261"/>
    </row>
    <row r="475262" spans="49:49" x14ac:dyDescent="0.3">
      <c r="AW475262"/>
    </row>
    <row r="475321" spans="49:49" x14ac:dyDescent="0.3">
      <c r="AW475321"/>
    </row>
    <row r="475322" spans="49:49" x14ac:dyDescent="0.3">
      <c r="AW475322"/>
    </row>
    <row r="475381" spans="49:49" x14ac:dyDescent="0.3">
      <c r="AW475381"/>
    </row>
    <row r="475382" spans="49:49" x14ac:dyDescent="0.3">
      <c r="AW475382"/>
    </row>
    <row r="475441" spans="49:49" x14ac:dyDescent="0.3">
      <c r="AW475441"/>
    </row>
    <row r="475442" spans="49:49" x14ac:dyDescent="0.3">
      <c r="AW475442"/>
    </row>
    <row r="475501" spans="49:49" x14ac:dyDescent="0.3">
      <c r="AW475501"/>
    </row>
    <row r="475502" spans="49:49" x14ac:dyDescent="0.3">
      <c r="AW475502"/>
    </row>
    <row r="475561" spans="49:49" x14ac:dyDescent="0.3">
      <c r="AW475561"/>
    </row>
    <row r="475562" spans="49:49" x14ac:dyDescent="0.3">
      <c r="AW475562"/>
    </row>
    <row r="475621" spans="49:49" x14ac:dyDescent="0.3">
      <c r="AW475621"/>
    </row>
    <row r="475622" spans="49:49" x14ac:dyDescent="0.3">
      <c r="AW475622"/>
    </row>
    <row r="475681" spans="49:49" x14ac:dyDescent="0.3">
      <c r="AW475681"/>
    </row>
    <row r="475682" spans="49:49" x14ac:dyDescent="0.3">
      <c r="AW475682"/>
    </row>
    <row r="475741" spans="49:49" x14ac:dyDescent="0.3">
      <c r="AW475741"/>
    </row>
    <row r="475742" spans="49:49" x14ac:dyDescent="0.3">
      <c r="AW475742"/>
    </row>
    <row r="475801" spans="49:49" x14ac:dyDescent="0.3">
      <c r="AW475801"/>
    </row>
    <row r="475802" spans="49:49" x14ac:dyDescent="0.3">
      <c r="AW475802"/>
    </row>
    <row r="475861" spans="49:49" x14ac:dyDescent="0.3">
      <c r="AW475861"/>
    </row>
    <row r="475862" spans="49:49" x14ac:dyDescent="0.3">
      <c r="AW475862"/>
    </row>
    <row r="475921" spans="49:49" x14ac:dyDescent="0.3">
      <c r="AW475921"/>
    </row>
    <row r="475922" spans="49:49" x14ac:dyDescent="0.3">
      <c r="AW475922"/>
    </row>
    <row r="475981" spans="49:49" x14ac:dyDescent="0.3">
      <c r="AW475981"/>
    </row>
    <row r="475982" spans="49:49" x14ac:dyDescent="0.3">
      <c r="AW475982"/>
    </row>
    <row r="476041" spans="49:49" x14ac:dyDescent="0.3">
      <c r="AW476041"/>
    </row>
    <row r="476042" spans="49:49" x14ac:dyDescent="0.3">
      <c r="AW476042"/>
    </row>
    <row r="476101" spans="49:49" x14ac:dyDescent="0.3">
      <c r="AW476101"/>
    </row>
    <row r="476102" spans="49:49" x14ac:dyDescent="0.3">
      <c r="AW476102"/>
    </row>
    <row r="476161" spans="49:49" x14ac:dyDescent="0.3">
      <c r="AW476161"/>
    </row>
    <row r="476162" spans="49:49" x14ac:dyDescent="0.3">
      <c r="AW476162"/>
    </row>
    <row r="476221" spans="49:49" x14ac:dyDescent="0.3">
      <c r="AW476221"/>
    </row>
    <row r="476222" spans="49:49" x14ac:dyDescent="0.3">
      <c r="AW476222"/>
    </row>
    <row r="476281" spans="49:49" x14ac:dyDescent="0.3">
      <c r="AW476281"/>
    </row>
    <row r="476282" spans="49:49" x14ac:dyDescent="0.3">
      <c r="AW476282"/>
    </row>
    <row r="476341" spans="49:49" x14ac:dyDescent="0.3">
      <c r="AW476341"/>
    </row>
    <row r="476342" spans="49:49" x14ac:dyDescent="0.3">
      <c r="AW476342"/>
    </row>
    <row r="476401" spans="49:49" x14ac:dyDescent="0.3">
      <c r="AW476401"/>
    </row>
    <row r="476402" spans="49:49" x14ac:dyDescent="0.3">
      <c r="AW476402"/>
    </row>
    <row r="476461" spans="49:49" x14ac:dyDescent="0.3">
      <c r="AW476461"/>
    </row>
    <row r="476462" spans="49:49" x14ac:dyDescent="0.3">
      <c r="AW476462"/>
    </row>
    <row r="476521" spans="49:49" x14ac:dyDescent="0.3">
      <c r="AW476521"/>
    </row>
    <row r="476522" spans="49:49" x14ac:dyDescent="0.3">
      <c r="AW476522"/>
    </row>
    <row r="476581" spans="49:49" x14ac:dyDescent="0.3">
      <c r="AW476581"/>
    </row>
    <row r="476582" spans="49:49" x14ac:dyDescent="0.3">
      <c r="AW476582"/>
    </row>
    <row r="476641" spans="49:49" x14ac:dyDescent="0.3">
      <c r="AW476641"/>
    </row>
    <row r="476642" spans="49:49" x14ac:dyDescent="0.3">
      <c r="AW476642"/>
    </row>
    <row r="476701" spans="49:49" x14ac:dyDescent="0.3">
      <c r="AW476701"/>
    </row>
    <row r="476702" spans="49:49" x14ac:dyDescent="0.3">
      <c r="AW476702"/>
    </row>
    <row r="476761" spans="49:49" x14ac:dyDescent="0.3">
      <c r="AW476761"/>
    </row>
    <row r="476762" spans="49:49" x14ac:dyDescent="0.3">
      <c r="AW476762"/>
    </row>
    <row r="476821" spans="49:49" x14ac:dyDescent="0.3">
      <c r="AW476821"/>
    </row>
    <row r="476822" spans="49:49" x14ac:dyDescent="0.3">
      <c r="AW476822"/>
    </row>
    <row r="476881" spans="49:49" x14ac:dyDescent="0.3">
      <c r="AW476881"/>
    </row>
    <row r="476882" spans="49:49" x14ac:dyDescent="0.3">
      <c r="AW476882"/>
    </row>
    <row r="476941" spans="49:49" x14ac:dyDescent="0.3">
      <c r="AW476941"/>
    </row>
    <row r="476942" spans="49:49" x14ac:dyDescent="0.3">
      <c r="AW476942"/>
    </row>
    <row r="477001" spans="49:49" x14ac:dyDescent="0.3">
      <c r="AW477001"/>
    </row>
    <row r="477002" spans="49:49" x14ac:dyDescent="0.3">
      <c r="AW477002"/>
    </row>
    <row r="477061" spans="49:49" x14ac:dyDescent="0.3">
      <c r="AW477061"/>
    </row>
    <row r="477062" spans="49:49" x14ac:dyDescent="0.3">
      <c r="AW477062"/>
    </row>
    <row r="477121" spans="49:49" x14ac:dyDescent="0.3">
      <c r="AW477121"/>
    </row>
    <row r="477122" spans="49:49" x14ac:dyDescent="0.3">
      <c r="AW477122"/>
    </row>
    <row r="477181" spans="49:49" x14ac:dyDescent="0.3">
      <c r="AW477181"/>
    </row>
    <row r="477182" spans="49:49" x14ac:dyDescent="0.3">
      <c r="AW477182"/>
    </row>
    <row r="477241" spans="49:49" x14ac:dyDescent="0.3">
      <c r="AW477241"/>
    </row>
    <row r="477242" spans="49:49" x14ac:dyDescent="0.3">
      <c r="AW477242"/>
    </row>
    <row r="477301" spans="49:49" x14ac:dyDescent="0.3">
      <c r="AW477301"/>
    </row>
    <row r="477302" spans="49:49" x14ac:dyDescent="0.3">
      <c r="AW477302"/>
    </row>
    <row r="477361" spans="49:49" x14ac:dyDescent="0.3">
      <c r="AW477361"/>
    </row>
    <row r="477362" spans="49:49" x14ac:dyDescent="0.3">
      <c r="AW477362"/>
    </row>
    <row r="477421" spans="49:49" x14ac:dyDescent="0.3">
      <c r="AW477421"/>
    </row>
    <row r="477422" spans="49:49" x14ac:dyDescent="0.3">
      <c r="AW477422"/>
    </row>
    <row r="477481" spans="49:49" x14ac:dyDescent="0.3">
      <c r="AW477481"/>
    </row>
    <row r="477482" spans="49:49" x14ac:dyDescent="0.3">
      <c r="AW477482"/>
    </row>
    <row r="477541" spans="49:49" x14ac:dyDescent="0.3">
      <c r="AW477541"/>
    </row>
    <row r="477542" spans="49:49" x14ac:dyDescent="0.3">
      <c r="AW477542"/>
    </row>
    <row r="477601" spans="49:49" x14ac:dyDescent="0.3">
      <c r="AW477601"/>
    </row>
    <row r="477602" spans="49:49" x14ac:dyDescent="0.3">
      <c r="AW477602"/>
    </row>
    <row r="477661" spans="49:49" x14ac:dyDescent="0.3">
      <c r="AW477661"/>
    </row>
    <row r="477662" spans="49:49" x14ac:dyDescent="0.3">
      <c r="AW477662"/>
    </row>
    <row r="477721" spans="49:49" x14ac:dyDescent="0.3">
      <c r="AW477721"/>
    </row>
    <row r="477722" spans="49:49" x14ac:dyDescent="0.3">
      <c r="AW477722"/>
    </row>
    <row r="477781" spans="49:49" x14ac:dyDescent="0.3">
      <c r="AW477781"/>
    </row>
    <row r="477782" spans="49:49" x14ac:dyDescent="0.3">
      <c r="AW477782"/>
    </row>
    <row r="477841" spans="49:49" x14ac:dyDescent="0.3">
      <c r="AW477841"/>
    </row>
    <row r="477842" spans="49:49" x14ac:dyDescent="0.3">
      <c r="AW477842"/>
    </row>
    <row r="477901" spans="49:49" x14ac:dyDescent="0.3">
      <c r="AW477901"/>
    </row>
    <row r="477902" spans="49:49" x14ac:dyDescent="0.3">
      <c r="AW477902"/>
    </row>
    <row r="477961" spans="49:49" x14ac:dyDescent="0.3">
      <c r="AW477961"/>
    </row>
    <row r="477962" spans="49:49" x14ac:dyDescent="0.3">
      <c r="AW477962"/>
    </row>
    <row r="478021" spans="49:49" x14ac:dyDescent="0.3">
      <c r="AW478021"/>
    </row>
    <row r="478022" spans="49:49" x14ac:dyDescent="0.3">
      <c r="AW478022"/>
    </row>
    <row r="478081" spans="49:49" x14ac:dyDescent="0.3">
      <c r="AW478081"/>
    </row>
    <row r="478082" spans="49:49" x14ac:dyDescent="0.3">
      <c r="AW478082"/>
    </row>
    <row r="478141" spans="49:49" x14ac:dyDescent="0.3">
      <c r="AW478141"/>
    </row>
    <row r="478142" spans="49:49" x14ac:dyDescent="0.3">
      <c r="AW478142"/>
    </row>
    <row r="478201" spans="49:49" x14ac:dyDescent="0.3">
      <c r="AW478201"/>
    </row>
    <row r="478202" spans="49:49" x14ac:dyDescent="0.3">
      <c r="AW478202"/>
    </row>
    <row r="478261" spans="49:49" x14ac:dyDescent="0.3">
      <c r="AW478261"/>
    </row>
    <row r="478262" spans="49:49" x14ac:dyDescent="0.3">
      <c r="AW478262"/>
    </row>
    <row r="478321" spans="49:49" x14ac:dyDescent="0.3">
      <c r="AW478321"/>
    </row>
    <row r="478322" spans="49:49" x14ac:dyDescent="0.3">
      <c r="AW478322"/>
    </row>
    <row r="478381" spans="49:49" x14ac:dyDescent="0.3">
      <c r="AW478381"/>
    </row>
    <row r="478382" spans="49:49" x14ac:dyDescent="0.3">
      <c r="AW478382"/>
    </row>
    <row r="478441" spans="49:49" x14ac:dyDescent="0.3">
      <c r="AW478441"/>
    </row>
    <row r="478442" spans="49:49" x14ac:dyDescent="0.3">
      <c r="AW478442"/>
    </row>
    <row r="478501" spans="49:49" x14ac:dyDescent="0.3">
      <c r="AW478501"/>
    </row>
    <row r="478502" spans="49:49" x14ac:dyDescent="0.3">
      <c r="AW478502"/>
    </row>
    <row r="478561" spans="49:49" x14ac:dyDescent="0.3">
      <c r="AW478561"/>
    </row>
    <row r="478562" spans="49:49" x14ac:dyDescent="0.3">
      <c r="AW478562"/>
    </row>
    <row r="478621" spans="49:49" x14ac:dyDescent="0.3">
      <c r="AW478621"/>
    </row>
    <row r="478622" spans="49:49" x14ac:dyDescent="0.3">
      <c r="AW478622"/>
    </row>
    <row r="478681" spans="49:49" x14ac:dyDescent="0.3">
      <c r="AW478681"/>
    </row>
    <row r="478682" spans="49:49" x14ac:dyDescent="0.3">
      <c r="AW478682"/>
    </row>
    <row r="478741" spans="49:49" x14ac:dyDescent="0.3">
      <c r="AW478741"/>
    </row>
    <row r="478742" spans="49:49" x14ac:dyDescent="0.3">
      <c r="AW478742"/>
    </row>
    <row r="478801" spans="49:49" x14ac:dyDescent="0.3">
      <c r="AW478801"/>
    </row>
    <row r="478802" spans="49:49" x14ac:dyDescent="0.3">
      <c r="AW478802"/>
    </row>
    <row r="478861" spans="49:49" x14ac:dyDescent="0.3">
      <c r="AW478861"/>
    </row>
    <row r="478862" spans="49:49" x14ac:dyDescent="0.3">
      <c r="AW478862"/>
    </row>
    <row r="478921" spans="49:49" x14ac:dyDescent="0.3">
      <c r="AW478921"/>
    </row>
    <row r="478922" spans="49:49" x14ac:dyDescent="0.3">
      <c r="AW478922"/>
    </row>
    <row r="478981" spans="49:49" x14ac:dyDescent="0.3">
      <c r="AW478981"/>
    </row>
    <row r="478982" spans="49:49" x14ac:dyDescent="0.3">
      <c r="AW478982"/>
    </row>
    <row r="479041" spans="49:49" x14ac:dyDescent="0.3">
      <c r="AW479041"/>
    </row>
    <row r="479042" spans="49:49" x14ac:dyDescent="0.3">
      <c r="AW479042"/>
    </row>
    <row r="479101" spans="49:49" x14ac:dyDescent="0.3">
      <c r="AW479101"/>
    </row>
    <row r="479102" spans="49:49" x14ac:dyDescent="0.3">
      <c r="AW479102"/>
    </row>
    <row r="479161" spans="49:49" x14ac:dyDescent="0.3">
      <c r="AW479161"/>
    </row>
    <row r="479162" spans="49:49" x14ac:dyDescent="0.3">
      <c r="AW479162"/>
    </row>
    <row r="479221" spans="49:49" x14ac:dyDescent="0.3">
      <c r="AW479221"/>
    </row>
    <row r="479222" spans="49:49" x14ac:dyDescent="0.3">
      <c r="AW479222"/>
    </row>
    <row r="479281" spans="49:49" x14ac:dyDescent="0.3">
      <c r="AW479281"/>
    </row>
    <row r="479282" spans="49:49" x14ac:dyDescent="0.3">
      <c r="AW479282"/>
    </row>
    <row r="479341" spans="49:49" x14ac:dyDescent="0.3">
      <c r="AW479341"/>
    </row>
    <row r="479342" spans="49:49" x14ac:dyDescent="0.3">
      <c r="AW479342"/>
    </row>
    <row r="479401" spans="49:49" x14ac:dyDescent="0.3">
      <c r="AW479401"/>
    </row>
    <row r="479402" spans="49:49" x14ac:dyDescent="0.3">
      <c r="AW479402"/>
    </row>
    <row r="479461" spans="49:49" x14ac:dyDescent="0.3">
      <c r="AW479461"/>
    </row>
    <row r="479462" spans="49:49" x14ac:dyDescent="0.3">
      <c r="AW479462"/>
    </row>
    <row r="479521" spans="49:49" x14ac:dyDescent="0.3">
      <c r="AW479521"/>
    </row>
    <row r="479522" spans="49:49" x14ac:dyDescent="0.3">
      <c r="AW479522"/>
    </row>
    <row r="479581" spans="49:49" x14ac:dyDescent="0.3">
      <c r="AW479581"/>
    </row>
    <row r="479582" spans="49:49" x14ac:dyDescent="0.3">
      <c r="AW479582"/>
    </row>
    <row r="479641" spans="49:49" x14ac:dyDescent="0.3">
      <c r="AW479641"/>
    </row>
    <row r="479642" spans="49:49" x14ac:dyDescent="0.3">
      <c r="AW479642"/>
    </row>
    <row r="479701" spans="49:49" x14ac:dyDescent="0.3">
      <c r="AW479701"/>
    </row>
    <row r="479702" spans="49:49" x14ac:dyDescent="0.3">
      <c r="AW479702"/>
    </row>
    <row r="479761" spans="49:49" x14ac:dyDescent="0.3">
      <c r="AW479761"/>
    </row>
    <row r="479762" spans="49:49" x14ac:dyDescent="0.3">
      <c r="AW479762"/>
    </row>
    <row r="479821" spans="49:49" x14ac:dyDescent="0.3">
      <c r="AW479821"/>
    </row>
    <row r="479822" spans="49:49" x14ac:dyDescent="0.3">
      <c r="AW479822"/>
    </row>
    <row r="479881" spans="49:49" x14ac:dyDescent="0.3">
      <c r="AW479881"/>
    </row>
    <row r="479882" spans="49:49" x14ac:dyDescent="0.3">
      <c r="AW479882"/>
    </row>
    <row r="479941" spans="49:49" x14ac:dyDescent="0.3">
      <c r="AW479941"/>
    </row>
    <row r="479942" spans="49:49" x14ac:dyDescent="0.3">
      <c r="AW479942"/>
    </row>
    <row r="480001" spans="49:49" x14ac:dyDescent="0.3">
      <c r="AW480001"/>
    </row>
    <row r="480002" spans="49:49" x14ac:dyDescent="0.3">
      <c r="AW480002"/>
    </row>
    <row r="480061" spans="49:49" x14ac:dyDescent="0.3">
      <c r="AW480061"/>
    </row>
    <row r="480062" spans="49:49" x14ac:dyDescent="0.3">
      <c r="AW480062"/>
    </row>
    <row r="480121" spans="49:49" x14ac:dyDescent="0.3">
      <c r="AW480121"/>
    </row>
    <row r="480122" spans="49:49" x14ac:dyDescent="0.3">
      <c r="AW480122"/>
    </row>
    <row r="480181" spans="49:49" x14ac:dyDescent="0.3">
      <c r="AW480181"/>
    </row>
    <row r="480182" spans="49:49" x14ac:dyDescent="0.3">
      <c r="AW480182"/>
    </row>
    <row r="480241" spans="49:49" x14ac:dyDescent="0.3">
      <c r="AW480241"/>
    </row>
    <row r="480242" spans="49:49" x14ac:dyDescent="0.3">
      <c r="AW480242"/>
    </row>
    <row r="480301" spans="49:49" x14ac:dyDescent="0.3">
      <c r="AW480301"/>
    </row>
    <row r="480302" spans="49:49" x14ac:dyDescent="0.3">
      <c r="AW480302"/>
    </row>
    <row r="480361" spans="49:49" x14ac:dyDescent="0.3">
      <c r="AW480361"/>
    </row>
    <row r="480362" spans="49:49" x14ac:dyDescent="0.3">
      <c r="AW480362"/>
    </row>
    <row r="480421" spans="49:49" x14ac:dyDescent="0.3">
      <c r="AW480421"/>
    </row>
    <row r="480422" spans="49:49" x14ac:dyDescent="0.3">
      <c r="AW480422"/>
    </row>
    <row r="480481" spans="49:49" x14ac:dyDescent="0.3">
      <c r="AW480481"/>
    </row>
    <row r="480482" spans="49:49" x14ac:dyDescent="0.3">
      <c r="AW480482"/>
    </row>
    <row r="480541" spans="49:49" x14ac:dyDescent="0.3">
      <c r="AW480541"/>
    </row>
    <row r="480542" spans="49:49" x14ac:dyDescent="0.3">
      <c r="AW480542"/>
    </row>
    <row r="480601" spans="49:49" x14ac:dyDescent="0.3">
      <c r="AW480601"/>
    </row>
    <row r="480602" spans="49:49" x14ac:dyDescent="0.3">
      <c r="AW480602"/>
    </row>
    <row r="480661" spans="49:49" x14ac:dyDescent="0.3">
      <c r="AW480661"/>
    </row>
    <row r="480662" spans="49:49" x14ac:dyDescent="0.3">
      <c r="AW480662"/>
    </row>
    <row r="480721" spans="49:49" x14ac:dyDescent="0.3">
      <c r="AW480721"/>
    </row>
    <row r="480722" spans="49:49" x14ac:dyDescent="0.3">
      <c r="AW480722"/>
    </row>
    <row r="480781" spans="49:49" x14ac:dyDescent="0.3">
      <c r="AW480781"/>
    </row>
    <row r="480782" spans="49:49" x14ac:dyDescent="0.3">
      <c r="AW480782"/>
    </row>
    <row r="480841" spans="49:49" x14ac:dyDescent="0.3">
      <c r="AW480841"/>
    </row>
    <row r="480842" spans="49:49" x14ac:dyDescent="0.3">
      <c r="AW480842"/>
    </row>
    <row r="480901" spans="49:49" x14ac:dyDescent="0.3">
      <c r="AW480901"/>
    </row>
    <row r="480902" spans="49:49" x14ac:dyDescent="0.3">
      <c r="AW480902"/>
    </row>
    <row r="480961" spans="49:49" x14ac:dyDescent="0.3">
      <c r="AW480961"/>
    </row>
    <row r="480962" spans="49:49" x14ac:dyDescent="0.3">
      <c r="AW480962"/>
    </row>
    <row r="481021" spans="49:49" x14ac:dyDescent="0.3">
      <c r="AW481021"/>
    </row>
    <row r="481022" spans="49:49" x14ac:dyDescent="0.3">
      <c r="AW481022"/>
    </row>
    <row r="481081" spans="49:49" x14ac:dyDescent="0.3">
      <c r="AW481081"/>
    </row>
    <row r="481082" spans="49:49" x14ac:dyDescent="0.3">
      <c r="AW481082"/>
    </row>
    <row r="481141" spans="49:49" x14ac:dyDescent="0.3">
      <c r="AW481141"/>
    </row>
    <row r="481142" spans="49:49" x14ac:dyDescent="0.3">
      <c r="AW481142"/>
    </row>
    <row r="481201" spans="49:49" x14ac:dyDescent="0.3">
      <c r="AW481201"/>
    </row>
    <row r="481202" spans="49:49" x14ac:dyDescent="0.3">
      <c r="AW481202"/>
    </row>
    <row r="481261" spans="49:49" x14ac:dyDescent="0.3">
      <c r="AW481261"/>
    </row>
    <row r="481262" spans="49:49" x14ac:dyDescent="0.3">
      <c r="AW481262"/>
    </row>
    <row r="481321" spans="49:49" x14ac:dyDescent="0.3">
      <c r="AW481321"/>
    </row>
    <row r="481322" spans="49:49" x14ac:dyDescent="0.3">
      <c r="AW481322"/>
    </row>
    <row r="481381" spans="49:49" x14ac:dyDescent="0.3">
      <c r="AW481381"/>
    </row>
    <row r="481382" spans="49:49" x14ac:dyDescent="0.3">
      <c r="AW481382"/>
    </row>
    <row r="481441" spans="49:49" x14ac:dyDescent="0.3">
      <c r="AW481441"/>
    </row>
    <row r="481442" spans="49:49" x14ac:dyDescent="0.3">
      <c r="AW481442"/>
    </row>
    <row r="481501" spans="49:49" x14ac:dyDescent="0.3">
      <c r="AW481501"/>
    </row>
    <row r="481502" spans="49:49" x14ac:dyDescent="0.3">
      <c r="AW481502"/>
    </row>
    <row r="481561" spans="49:49" x14ac:dyDescent="0.3">
      <c r="AW481561"/>
    </row>
    <row r="481562" spans="49:49" x14ac:dyDescent="0.3">
      <c r="AW481562"/>
    </row>
    <row r="481621" spans="49:49" x14ac:dyDescent="0.3">
      <c r="AW481621"/>
    </row>
    <row r="481622" spans="49:49" x14ac:dyDescent="0.3">
      <c r="AW481622"/>
    </row>
    <row r="481681" spans="49:49" x14ac:dyDescent="0.3">
      <c r="AW481681"/>
    </row>
    <row r="481682" spans="49:49" x14ac:dyDescent="0.3">
      <c r="AW481682"/>
    </row>
    <row r="481741" spans="49:49" x14ac:dyDescent="0.3">
      <c r="AW481741"/>
    </row>
    <row r="481742" spans="49:49" x14ac:dyDescent="0.3">
      <c r="AW481742"/>
    </row>
    <row r="481801" spans="49:49" x14ac:dyDescent="0.3">
      <c r="AW481801"/>
    </row>
    <row r="481802" spans="49:49" x14ac:dyDescent="0.3">
      <c r="AW481802"/>
    </row>
    <row r="481861" spans="49:49" x14ac:dyDescent="0.3">
      <c r="AW481861"/>
    </row>
    <row r="481862" spans="49:49" x14ac:dyDescent="0.3">
      <c r="AW481862"/>
    </row>
    <row r="481921" spans="49:49" x14ac:dyDescent="0.3">
      <c r="AW481921"/>
    </row>
    <row r="481922" spans="49:49" x14ac:dyDescent="0.3">
      <c r="AW481922"/>
    </row>
    <row r="481981" spans="49:49" x14ac:dyDescent="0.3">
      <c r="AW481981"/>
    </row>
    <row r="481982" spans="49:49" x14ac:dyDescent="0.3">
      <c r="AW481982"/>
    </row>
    <row r="482041" spans="49:49" x14ac:dyDescent="0.3">
      <c r="AW482041"/>
    </row>
    <row r="482042" spans="49:49" x14ac:dyDescent="0.3">
      <c r="AW482042"/>
    </row>
    <row r="482101" spans="49:49" x14ac:dyDescent="0.3">
      <c r="AW482101"/>
    </row>
    <row r="482102" spans="49:49" x14ac:dyDescent="0.3">
      <c r="AW482102"/>
    </row>
    <row r="482161" spans="49:49" x14ac:dyDescent="0.3">
      <c r="AW482161"/>
    </row>
    <row r="482162" spans="49:49" x14ac:dyDescent="0.3">
      <c r="AW482162"/>
    </row>
    <row r="482221" spans="49:49" x14ac:dyDescent="0.3">
      <c r="AW482221"/>
    </row>
    <row r="482222" spans="49:49" x14ac:dyDescent="0.3">
      <c r="AW482222"/>
    </row>
    <row r="482281" spans="49:49" x14ac:dyDescent="0.3">
      <c r="AW482281"/>
    </row>
    <row r="482282" spans="49:49" x14ac:dyDescent="0.3">
      <c r="AW482282"/>
    </row>
    <row r="482341" spans="49:49" x14ac:dyDescent="0.3">
      <c r="AW482341"/>
    </row>
    <row r="482342" spans="49:49" x14ac:dyDescent="0.3">
      <c r="AW482342"/>
    </row>
    <row r="482401" spans="49:49" x14ac:dyDescent="0.3">
      <c r="AW482401"/>
    </row>
    <row r="482402" spans="49:49" x14ac:dyDescent="0.3">
      <c r="AW482402"/>
    </row>
    <row r="482461" spans="49:49" x14ac:dyDescent="0.3">
      <c r="AW482461"/>
    </row>
    <row r="482462" spans="49:49" x14ac:dyDescent="0.3">
      <c r="AW482462"/>
    </row>
    <row r="482521" spans="49:49" x14ac:dyDescent="0.3">
      <c r="AW482521"/>
    </row>
    <row r="482522" spans="49:49" x14ac:dyDescent="0.3">
      <c r="AW482522"/>
    </row>
    <row r="482581" spans="49:49" x14ac:dyDescent="0.3">
      <c r="AW482581"/>
    </row>
    <row r="482582" spans="49:49" x14ac:dyDescent="0.3">
      <c r="AW482582"/>
    </row>
    <row r="482641" spans="49:49" x14ac:dyDescent="0.3">
      <c r="AW482641"/>
    </row>
    <row r="482642" spans="49:49" x14ac:dyDescent="0.3">
      <c r="AW482642"/>
    </row>
    <row r="482701" spans="49:49" x14ac:dyDescent="0.3">
      <c r="AW482701"/>
    </row>
    <row r="482702" spans="49:49" x14ac:dyDescent="0.3">
      <c r="AW482702"/>
    </row>
    <row r="482761" spans="49:49" x14ac:dyDescent="0.3">
      <c r="AW482761"/>
    </row>
    <row r="482762" spans="49:49" x14ac:dyDescent="0.3">
      <c r="AW482762"/>
    </row>
    <row r="482821" spans="49:49" x14ac:dyDescent="0.3">
      <c r="AW482821"/>
    </row>
    <row r="482822" spans="49:49" x14ac:dyDescent="0.3">
      <c r="AW482822"/>
    </row>
    <row r="482881" spans="49:49" x14ac:dyDescent="0.3">
      <c r="AW482881"/>
    </row>
    <row r="482882" spans="49:49" x14ac:dyDescent="0.3">
      <c r="AW482882"/>
    </row>
    <row r="482941" spans="49:49" x14ac:dyDescent="0.3">
      <c r="AW482941"/>
    </row>
    <row r="482942" spans="49:49" x14ac:dyDescent="0.3">
      <c r="AW482942"/>
    </row>
    <row r="483001" spans="49:49" x14ac:dyDescent="0.3">
      <c r="AW483001"/>
    </row>
    <row r="483002" spans="49:49" x14ac:dyDescent="0.3">
      <c r="AW483002"/>
    </row>
    <row r="483061" spans="49:49" x14ac:dyDescent="0.3">
      <c r="AW483061"/>
    </row>
    <row r="483062" spans="49:49" x14ac:dyDescent="0.3">
      <c r="AW483062"/>
    </row>
    <row r="483121" spans="49:49" x14ac:dyDescent="0.3">
      <c r="AW483121"/>
    </row>
    <row r="483122" spans="49:49" x14ac:dyDescent="0.3">
      <c r="AW483122"/>
    </row>
    <row r="483181" spans="49:49" x14ac:dyDescent="0.3">
      <c r="AW483181"/>
    </row>
    <row r="483182" spans="49:49" x14ac:dyDescent="0.3">
      <c r="AW483182"/>
    </row>
    <row r="483241" spans="49:49" x14ac:dyDescent="0.3">
      <c r="AW483241"/>
    </row>
    <row r="483242" spans="49:49" x14ac:dyDescent="0.3">
      <c r="AW483242"/>
    </row>
    <row r="483301" spans="49:49" x14ac:dyDescent="0.3">
      <c r="AW483301"/>
    </row>
    <row r="483302" spans="49:49" x14ac:dyDescent="0.3">
      <c r="AW483302"/>
    </row>
    <row r="483361" spans="49:49" x14ac:dyDescent="0.3">
      <c r="AW483361"/>
    </row>
    <row r="483362" spans="49:49" x14ac:dyDescent="0.3">
      <c r="AW483362"/>
    </row>
    <row r="483421" spans="49:49" x14ac:dyDescent="0.3">
      <c r="AW483421"/>
    </row>
    <row r="483422" spans="49:49" x14ac:dyDescent="0.3">
      <c r="AW483422"/>
    </row>
    <row r="483481" spans="49:49" x14ac:dyDescent="0.3">
      <c r="AW483481"/>
    </row>
    <row r="483482" spans="49:49" x14ac:dyDescent="0.3">
      <c r="AW483482"/>
    </row>
    <row r="483541" spans="49:49" x14ac:dyDescent="0.3">
      <c r="AW483541"/>
    </row>
    <row r="483542" spans="49:49" x14ac:dyDescent="0.3">
      <c r="AW483542"/>
    </row>
    <row r="483601" spans="49:49" x14ac:dyDescent="0.3">
      <c r="AW483601"/>
    </row>
    <row r="483602" spans="49:49" x14ac:dyDescent="0.3">
      <c r="AW483602"/>
    </row>
    <row r="483661" spans="49:49" x14ac:dyDescent="0.3">
      <c r="AW483661"/>
    </row>
    <row r="483662" spans="49:49" x14ac:dyDescent="0.3">
      <c r="AW483662"/>
    </row>
    <row r="483721" spans="49:49" x14ac:dyDescent="0.3">
      <c r="AW483721"/>
    </row>
    <row r="483722" spans="49:49" x14ac:dyDescent="0.3">
      <c r="AW483722"/>
    </row>
    <row r="483781" spans="49:49" x14ac:dyDescent="0.3">
      <c r="AW483781"/>
    </row>
    <row r="483782" spans="49:49" x14ac:dyDescent="0.3">
      <c r="AW483782"/>
    </row>
    <row r="483841" spans="49:49" x14ac:dyDescent="0.3">
      <c r="AW483841"/>
    </row>
    <row r="483842" spans="49:49" x14ac:dyDescent="0.3">
      <c r="AW483842"/>
    </row>
    <row r="483901" spans="49:49" x14ac:dyDescent="0.3">
      <c r="AW483901"/>
    </row>
    <row r="483902" spans="49:49" x14ac:dyDescent="0.3">
      <c r="AW483902"/>
    </row>
    <row r="483961" spans="49:49" x14ac:dyDescent="0.3">
      <c r="AW483961"/>
    </row>
    <row r="483962" spans="49:49" x14ac:dyDescent="0.3">
      <c r="AW483962"/>
    </row>
    <row r="484021" spans="49:49" x14ac:dyDescent="0.3">
      <c r="AW484021"/>
    </row>
    <row r="484022" spans="49:49" x14ac:dyDescent="0.3">
      <c r="AW484022"/>
    </row>
    <row r="484081" spans="49:49" x14ac:dyDescent="0.3">
      <c r="AW484081"/>
    </row>
    <row r="484082" spans="49:49" x14ac:dyDescent="0.3">
      <c r="AW484082"/>
    </row>
    <row r="484141" spans="49:49" x14ac:dyDescent="0.3">
      <c r="AW484141"/>
    </row>
    <row r="484142" spans="49:49" x14ac:dyDescent="0.3">
      <c r="AW484142"/>
    </row>
    <row r="484201" spans="49:49" x14ac:dyDescent="0.3">
      <c r="AW484201"/>
    </row>
    <row r="484202" spans="49:49" x14ac:dyDescent="0.3">
      <c r="AW484202"/>
    </row>
    <row r="484261" spans="49:49" x14ac:dyDescent="0.3">
      <c r="AW484261"/>
    </row>
    <row r="484262" spans="49:49" x14ac:dyDescent="0.3">
      <c r="AW484262"/>
    </row>
    <row r="484321" spans="49:49" x14ac:dyDescent="0.3">
      <c r="AW484321"/>
    </row>
    <row r="484322" spans="49:49" x14ac:dyDescent="0.3">
      <c r="AW484322"/>
    </row>
    <row r="484381" spans="49:49" x14ac:dyDescent="0.3">
      <c r="AW484381"/>
    </row>
    <row r="484382" spans="49:49" x14ac:dyDescent="0.3">
      <c r="AW484382"/>
    </row>
    <row r="484441" spans="49:49" x14ac:dyDescent="0.3">
      <c r="AW484441"/>
    </row>
    <row r="484442" spans="49:49" x14ac:dyDescent="0.3">
      <c r="AW484442"/>
    </row>
    <row r="484501" spans="49:49" x14ac:dyDescent="0.3">
      <c r="AW484501"/>
    </row>
    <row r="484502" spans="49:49" x14ac:dyDescent="0.3">
      <c r="AW484502"/>
    </row>
    <row r="484561" spans="49:49" x14ac:dyDescent="0.3">
      <c r="AW484561"/>
    </row>
    <row r="484562" spans="49:49" x14ac:dyDescent="0.3">
      <c r="AW484562"/>
    </row>
    <row r="484621" spans="49:49" x14ac:dyDescent="0.3">
      <c r="AW484621"/>
    </row>
    <row r="484622" spans="49:49" x14ac:dyDescent="0.3">
      <c r="AW484622"/>
    </row>
    <row r="484681" spans="49:49" x14ac:dyDescent="0.3">
      <c r="AW484681"/>
    </row>
    <row r="484682" spans="49:49" x14ac:dyDescent="0.3">
      <c r="AW484682"/>
    </row>
    <row r="484741" spans="49:49" x14ac:dyDescent="0.3">
      <c r="AW484741"/>
    </row>
    <row r="484742" spans="49:49" x14ac:dyDescent="0.3">
      <c r="AW484742"/>
    </row>
    <row r="484801" spans="49:49" x14ac:dyDescent="0.3">
      <c r="AW484801"/>
    </row>
    <row r="484802" spans="49:49" x14ac:dyDescent="0.3">
      <c r="AW484802"/>
    </row>
    <row r="484861" spans="49:49" x14ac:dyDescent="0.3">
      <c r="AW484861"/>
    </row>
    <row r="484862" spans="49:49" x14ac:dyDescent="0.3">
      <c r="AW484862"/>
    </row>
    <row r="484921" spans="49:49" x14ac:dyDescent="0.3">
      <c r="AW484921"/>
    </row>
    <row r="484922" spans="49:49" x14ac:dyDescent="0.3">
      <c r="AW484922"/>
    </row>
    <row r="484981" spans="49:49" x14ac:dyDescent="0.3">
      <c r="AW484981"/>
    </row>
    <row r="484982" spans="49:49" x14ac:dyDescent="0.3">
      <c r="AW484982"/>
    </row>
    <row r="485041" spans="49:49" x14ac:dyDescent="0.3">
      <c r="AW485041"/>
    </row>
    <row r="485042" spans="49:49" x14ac:dyDescent="0.3">
      <c r="AW485042"/>
    </row>
    <row r="485101" spans="49:49" x14ac:dyDescent="0.3">
      <c r="AW485101"/>
    </row>
    <row r="485102" spans="49:49" x14ac:dyDescent="0.3">
      <c r="AW485102"/>
    </row>
    <row r="485161" spans="49:49" x14ac:dyDescent="0.3">
      <c r="AW485161"/>
    </row>
    <row r="485162" spans="49:49" x14ac:dyDescent="0.3">
      <c r="AW485162"/>
    </row>
    <row r="485221" spans="49:49" x14ac:dyDescent="0.3">
      <c r="AW485221"/>
    </row>
    <row r="485222" spans="49:49" x14ac:dyDescent="0.3">
      <c r="AW485222"/>
    </row>
    <row r="485281" spans="49:49" x14ac:dyDescent="0.3">
      <c r="AW485281"/>
    </row>
    <row r="485282" spans="49:49" x14ac:dyDescent="0.3">
      <c r="AW485282"/>
    </row>
    <row r="485341" spans="49:49" x14ac:dyDescent="0.3">
      <c r="AW485341"/>
    </row>
    <row r="485342" spans="49:49" x14ac:dyDescent="0.3">
      <c r="AW485342"/>
    </row>
    <row r="485401" spans="49:49" x14ac:dyDescent="0.3">
      <c r="AW485401"/>
    </row>
    <row r="485402" spans="49:49" x14ac:dyDescent="0.3">
      <c r="AW485402"/>
    </row>
    <row r="485461" spans="49:49" x14ac:dyDescent="0.3">
      <c r="AW485461"/>
    </row>
    <row r="485462" spans="49:49" x14ac:dyDescent="0.3">
      <c r="AW485462"/>
    </row>
    <row r="485521" spans="49:49" x14ac:dyDescent="0.3">
      <c r="AW485521"/>
    </row>
    <row r="485522" spans="49:49" x14ac:dyDescent="0.3">
      <c r="AW485522"/>
    </row>
    <row r="485581" spans="49:49" x14ac:dyDescent="0.3">
      <c r="AW485581"/>
    </row>
    <row r="485582" spans="49:49" x14ac:dyDescent="0.3">
      <c r="AW485582"/>
    </row>
    <row r="485641" spans="49:49" x14ac:dyDescent="0.3">
      <c r="AW485641"/>
    </row>
    <row r="485642" spans="49:49" x14ac:dyDescent="0.3">
      <c r="AW485642"/>
    </row>
    <row r="485701" spans="49:49" x14ac:dyDescent="0.3">
      <c r="AW485701"/>
    </row>
    <row r="485702" spans="49:49" x14ac:dyDescent="0.3">
      <c r="AW485702"/>
    </row>
    <row r="485761" spans="49:49" x14ac:dyDescent="0.3">
      <c r="AW485761"/>
    </row>
    <row r="485762" spans="49:49" x14ac:dyDescent="0.3">
      <c r="AW485762"/>
    </row>
    <row r="485821" spans="49:49" x14ac:dyDescent="0.3">
      <c r="AW485821"/>
    </row>
    <row r="485822" spans="49:49" x14ac:dyDescent="0.3">
      <c r="AW485822"/>
    </row>
    <row r="485881" spans="49:49" x14ac:dyDescent="0.3">
      <c r="AW485881"/>
    </row>
    <row r="485882" spans="49:49" x14ac:dyDescent="0.3">
      <c r="AW485882"/>
    </row>
    <row r="485941" spans="49:49" x14ac:dyDescent="0.3">
      <c r="AW485941"/>
    </row>
    <row r="485942" spans="49:49" x14ac:dyDescent="0.3">
      <c r="AW485942"/>
    </row>
    <row r="486001" spans="49:49" x14ac:dyDescent="0.3">
      <c r="AW486001"/>
    </row>
    <row r="486002" spans="49:49" x14ac:dyDescent="0.3">
      <c r="AW486002"/>
    </row>
    <row r="486061" spans="49:49" x14ac:dyDescent="0.3">
      <c r="AW486061"/>
    </row>
    <row r="486062" spans="49:49" x14ac:dyDescent="0.3">
      <c r="AW486062"/>
    </row>
    <row r="486121" spans="49:49" x14ac:dyDescent="0.3">
      <c r="AW486121"/>
    </row>
    <row r="486122" spans="49:49" x14ac:dyDescent="0.3">
      <c r="AW486122"/>
    </row>
    <row r="486181" spans="49:49" x14ac:dyDescent="0.3">
      <c r="AW486181"/>
    </row>
    <row r="486182" spans="49:49" x14ac:dyDescent="0.3">
      <c r="AW486182"/>
    </row>
    <row r="486241" spans="49:49" x14ac:dyDescent="0.3">
      <c r="AW486241"/>
    </row>
    <row r="486242" spans="49:49" x14ac:dyDescent="0.3">
      <c r="AW486242"/>
    </row>
    <row r="486301" spans="49:49" x14ac:dyDescent="0.3">
      <c r="AW486301"/>
    </row>
    <row r="486302" spans="49:49" x14ac:dyDescent="0.3">
      <c r="AW486302"/>
    </row>
    <row r="486361" spans="49:49" x14ac:dyDescent="0.3">
      <c r="AW486361"/>
    </row>
    <row r="486362" spans="49:49" x14ac:dyDescent="0.3">
      <c r="AW486362"/>
    </row>
    <row r="486421" spans="49:49" x14ac:dyDescent="0.3">
      <c r="AW486421"/>
    </row>
    <row r="486422" spans="49:49" x14ac:dyDescent="0.3">
      <c r="AW486422"/>
    </row>
    <row r="486481" spans="49:49" x14ac:dyDescent="0.3">
      <c r="AW486481"/>
    </row>
    <row r="486482" spans="49:49" x14ac:dyDescent="0.3">
      <c r="AW486482"/>
    </row>
    <row r="486541" spans="49:49" x14ac:dyDescent="0.3">
      <c r="AW486541"/>
    </row>
    <row r="486542" spans="49:49" x14ac:dyDescent="0.3">
      <c r="AW486542"/>
    </row>
    <row r="486601" spans="49:49" x14ac:dyDescent="0.3">
      <c r="AW486601"/>
    </row>
    <row r="486602" spans="49:49" x14ac:dyDescent="0.3">
      <c r="AW486602"/>
    </row>
    <row r="486661" spans="49:49" x14ac:dyDescent="0.3">
      <c r="AW486661"/>
    </row>
    <row r="486662" spans="49:49" x14ac:dyDescent="0.3">
      <c r="AW486662"/>
    </row>
    <row r="486721" spans="49:49" x14ac:dyDescent="0.3">
      <c r="AW486721"/>
    </row>
    <row r="486722" spans="49:49" x14ac:dyDescent="0.3">
      <c r="AW486722"/>
    </row>
    <row r="486781" spans="49:49" x14ac:dyDescent="0.3">
      <c r="AW486781"/>
    </row>
    <row r="486782" spans="49:49" x14ac:dyDescent="0.3">
      <c r="AW486782"/>
    </row>
    <row r="486841" spans="49:49" x14ac:dyDescent="0.3">
      <c r="AW486841"/>
    </row>
    <row r="486842" spans="49:49" x14ac:dyDescent="0.3">
      <c r="AW486842"/>
    </row>
    <row r="486901" spans="49:49" x14ac:dyDescent="0.3">
      <c r="AW486901"/>
    </row>
    <row r="486902" spans="49:49" x14ac:dyDescent="0.3">
      <c r="AW486902"/>
    </row>
    <row r="486961" spans="49:49" x14ac:dyDescent="0.3">
      <c r="AW486961"/>
    </row>
    <row r="486962" spans="49:49" x14ac:dyDescent="0.3">
      <c r="AW486962"/>
    </row>
    <row r="487021" spans="49:49" x14ac:dyDescent="0.3">
      <c r="AW487021"/>
    </row>
    <row r="487022" spans="49:49" x14ac:dyDescent="0.3">
      <c r="AW487022"/>
    </row>
    <row r="487081" spans="49:49" x14ac:dyDescent="0.3">
      <c r="AW487081"/>
    </row>
    <row r="487082" spans="49:49" x14ac:dyDescent="0.3">
      <c r="AW487082"/>
    </row>
    <row r="487141" spans="49:49" x14ac:dyDescent="0.3">
      <c r="AW487141"/>
    </row>
    <row r="487142" spans="49:49" x14ac:dyDescent="0.3">
      <c r="AW487142"/>
    </row>
    <row r="487201" spans="49:49" x14ac:dyDescent="0.3">
      <c r="AW487201"/>
    </row>
    <row r="487202" spans="49:49" x14ac:dyDescent="0.3">
      <c r="AW487202"/>
    </row>
    <row r="487261" spans="49:49" x14ac:dyDescent="0.3">
      <c r="AW487261"/>
    </row>
    <row r="487262" spans="49:49" x14ac:dyDescent="0.3">
      <c r="AW487262"/>
    </row>
    <row r="487321" spans="49:49" x14ac:dyDescent="0.3">
      <c r="AW487321"/>
    </row>
    <row r="487322" spans="49:49" x14ac:dyDescent="0.3">
      <c r="AW487322"/>
    </row>
    <row r="487381" spans="49:49" x14ac:dyDescent="0.3">
      <c r="AW487381"/>
    </row>
    <row r="487382" spans="49:49" x14ac:dyDescent="0.3">
      <c r="AW487382"/>
    </row>
    <row r="487441" spans="49:49" x14ac:dyDescent="0.3">
      <c r="AW487441"/>
    </row>
    <row r="487442" spans="49:49" x14ac:dyDescent="0.3">
      <c r="AW487442"/>
    </row>
    <row r="487501" spans="49:49" x14ac:dyDescent="0.3">
      <c r="AW487501"/>
    </row>
    <row r="487502" spans="49:49" x14ac:dyDescent="0.3">
      <c r="AW487502"/>
    </row>
    <row r="487561" spans="49:49" x14ac:dyDescent="0.3">
      <c r="AW487561"/>
    </row>
    <row r="487562" spans="49:49" x14ac:dyDescent="0.3">
      <c r="AW487562"/>
    </row>
    <row r="487621" spans="49:49" x14ac:dyDescent="0.3">
      <c r="AW487621"/>
    </row>
    <row r="487622" spans="49:49" x14ac:dyDescent="0.3">
      <c r="AW487622"/>
    </row>
    <row r="487681" spans="49:49" x14ac:dyDescent="0.3">
      <c r="AW487681"/>
    </row>
    <row r="487682" spans="49:49" x14ac:dyDescent="0.3">
      <c r="AW487682"/>
    </row>
    <row r="487741" spans="49:49" x14ac:dyDescent="0.3">
      <c r="AW487741"/>
    </row>
    <row r="487742" spans="49:49" x14ac:dyDescent="0.3">
      <c r="AW487742"/>
    </row>
    <row r="487801" spans="49:49" x14ac:dyDescent="0.3">
      <c r="AW487801"/>
    </row>
    <row r="487802" spans="49:49" x14ac:dyDescent="0.3">
      <c r="AW487802"/>
    </row>
    <row r="487861" spans="49:49" x14ac:dyDescent="0.3">
      <c r="AW487861"/>
    </row>
    <row r="487862" spans="49:49" x14ac:dyDescent="0.3">
      <c r="AW487862"/>
    </row>
    <row r="487921" spans="49:49" x14ac:dyDescent="0.3">
      <c r="AW487921"/>
    </row>
    <row r="487922" spans="49:49" x14ac:dyDescent="0.3">
      <c r="AW487922"/>
    </row>
    <row r="487981" spans="49:49" x14ac:dyDescent="0.3">
      <c r="AW487981"/>
    </row>
    <row r="487982" spans="49:49" x14ac:dyDescent="0.3">
      <c r="AW487982"/>
    </row>
    <row r="488041" spans="49:49" x14ac:dyDescent="0.3">
      <c r="AW488041"/>
    </row>
    <row r="488042" spans="49:49" x14ac:dyDescent="0.3">
      <c r="AW488042"/>
    </row>
    <row r="488101" spans="49:49" x14ac:dyDescent="0.3">
      <c r="AW488101"/>
    </row>
    <row r="488102" spans="49:49" x14ac:dyDescent="0.3">
      <c r="AW488102"/>
    </row>
    <row r="488161" spans="49:49" x14ac:dyDescent="0.3">
      <c r="AW488161"/>
    </row>
    <row r="488162" spans="49:49" x14ac:dyDescent="0.3">
      <c r="AW488162"/>
    </row>
    <row r="488221" spans="49:49" x14ac:dyDescent="0.3">
      <c r="AW488221"/>
    </row>
    <row r="488222" spans="49:49" x14ac:dyDescent="0.3">
      <c r="AW488222"/>
    </row>
    <row r="488281" spans="49:49" x14ac:dyDescent="0.3">
      <c r="AW488281"/>
    </row>
    <row r="488282" spans="49:49" x14ac:dyDescent="0.3">
      <c r="AW488282"/>
    </row>
    <row r="488341" spans="49:49" x14ac:dyDescent="0.3">
      <c r="AW488341"/>
    </row>
    <row r="488342" spans="49:49" x14ac:dyDescent="0.3">
      <c r="AW488342"/>
    </row>
    <row r="488401" spans="49:49" x14ac:dyDescent="0.3">
      <c r="AW488401"/>
    </row>
    <row r="488402" spans="49:49" x14ac:dyDescent="0.3">
      <c r="AW488402"/>
    </row>
    <row r="488461" spans="49:49" x14ac:dyDescent="0.3">
      <c r="AW488461"/>
    </row>
    <row r="488462" spans="49:49" x14ac:dyDescent="0.3">
      <c r="AW488462"/>
    </row>
    <row r="488521" spans="49:49" x14ac:dyDescent="0.3">
      <c r="AW488521"/>
    </row>
    <row r="488522" spans="49:49" x14ac:dyDescent="0.3">
      <c r="AW488522"/>
    </row>
    <row r="488581" spans="49:49" x14ac:dyDescent="0.3">
      <c r="AW488581"/>
    </row>
    <row r="488582" spans="49:49" x14ac:dyDescent="0.3">
      <c r="AW488582"/>
    </row>
    <row r="488641" spans="49:49" x14ac:dyDescent="0.3">
      <c r="AW488641"/>
    </row>
    <row r="488642" spans="49:49" x14ac:dyDescent="0.3">
      <c r="AW488642"/>
    </row>
    <row r="488701" spans="49:49" x14ac:dyDescent="0.3">
      <c r="AW488701"/>
    </row>
    <row r="488702" spans="49:49" x14ac:dyDescent="0.3">
      <c r="AW488702"/>
    </row>
    <row r="488761" spans="49:49" x14ac:dyDescent="0.3">
      <c r="AW488761"/>
    </row>
    <row r="488762" spans="49:49" x14ac:dyDescent="0.3">
      <c r="AW488762"/>
    </row>
    <row r="488821" spans="49:49" x14ac:dyDescent="0.3">
      <c r="AW488821"/>
    </row>
    <row r="488822" spans="49:49" x14ac:dyDescent="0.3">
      <c r="AW488822"/>
    </row>
    <row r="488881" spans="49:49" x14ac:dyDescent="0.3">
      <c r="AW488881"/>
    </row>
    <row r="488882" spans="49:49" x14ac:dyDescent="0.3">
      <c r="AW488882"/>
    </row>
    <row r="488941" spans="49:49" x14ac:dyDescent="0.3">
      <c r="AW488941"/>
    </row>
    <row r="488942" spans="49:49" x14ac:dyDescent="0.3">
      <c r="AW488942"/>
    </row>
    <row r="489001" spans="49:49" x14ac:dyDescent="0.3">
      <c r="AW489001"/>
    </row>
    <row r="489002" spans="49:49" x14ac:dyDescent="0.3">
      <c r="AW489002"/>
    </row>
    <row r="489061" spans="49:49" x14ac:dyDescent="0.3">
      <c r="AW489061"/>
    </row>
    <row r="489062" spans="49:49" x14ac:dyDescent="0.3">
      <c r="AW489062"/>
    </row>
    <row r="489121" spans="49:49" x14ac:dyDescent="0.3">
      <c r="AW489121"/>
    </row>
    <row r="489122" spans="49:49" x14ac:dyDescent="0.3">
      <c r="AW489122"/>
    </row>
    <row r="489181" spans="49:49" x14ac:dyDescent="0.3">
      <c r="AW489181"/>
    </row>
    <row r="489182" spans="49:49" x14ac:dyDescent="0.3">
      <c r="AW489182"/>
    </row>
    <row r="489241" spans="49:49" x14ac:dyDescent="0.3">
      <c r="AW489241"/>
    </row>
    <row r="489242" spans="49:49" x14ac:dyDescent="0.3">
      <c r="AW489242"/>
    </row>
    <row r="489301" spans="49:49" x14ac:dyDescent="0.3">
      <c r="AW489301"/>
    </row>
    <row r="489302" spans="49:49" x14ac:dyDescent="0.3">
      <c r="AW489302"/>
    </row>
    <row r="489361" spans="49:49" x14ac:dyDescent="0.3">
      <c r="AW489361"/>
    </row>
    <row r="489362" spans="49:49" x14ac:dyDescent="0.3">
      <c r="AW489362"/>
    </row>
    <row r="489421" spans="49:49" x14ac:dyDescent="0.3">
      <c r="AW489421"/>
    </row>
    <row r="489422" spans="49:49" x14ac:dyDescent="0.3">
      <c r="AW489422"/>
    </row>
    <row r="489481" spans="49:49" x14ac:dyDescent="0.3">
      <c r="AW489481"/>
    </row>
    <row r="489482" spans="49:49" x14ac:dyDescent="0.3">
      <c r="AW489482"/>
    </row>
    <row r="489541" spans="49:49" x14ac:dyDescent="0.3">
      <c r="AW489541"/>
    </row>
    <row r="489542" spans="49:49" x14ac:dyDescent="0.3">
      <c r="AW489542"/>
    </row>
    <row r="489601" spans="49:49" x14ac:dyDescent="0.3">
      <c r="AW489601"/>
    </row>
    <row r="489602" spans="49:49" x14ac:dyDescent="0.3">
      <c r="AW489602"/>
    </row>
    <row r="489661" spans="49:49" x14ac:dyDescent="0.3">
      <c r="AW489661"/>
    </row>
    <row r="489662" spans="49:49" x14ac:dyDescent="0.3">
      <c r="AW489662"/>
    </row>
    <row r="489721" spans="49:49" x14ac:dyDescent="0.3">
      <c r="AW489721"/>
    </row>
    <row r="489722" spans="49:49" x14ac:dyDescent="0.3">
      <c r="AW489722"/>
    </row>
    <row r="489781" spans="49:49" x14ac:dyDescent="0.3">
      <c r="AW489781"/>
    </row>
    <row r="489782" spans="49:49" x14ac:dyDescent="0.3">
      <c r="AW489782"/>
    </row>
    <row r="489841" spans="49:49" x14ac:dyDescent="0.3">
      <c r="AW489841"/>
    </row>
    <row r="489842" spans="49:49" x14ac:dyDescent="0.3">
      <c r="AW489842"/>
    </row>
    <row r="489901" spans="49:49" x14ac:dyDescent="0.3">
      <c r="AW489901"/>
    </row>
    <row r="489902" spans="49:49" x14ac:dyDescent="0.3">
      <c r="AW489902"/>
    </row>
    <row r="489961" spans="49:49" x14ac:dyDescent="0.3">
      <c r="AW489961"/>
    </row>
    <row r="489962" spans="49:49" x14ac:dyDescent="0.3">
      <c r="AW489962"/>
    </row>
    <row r="490021" spans="49:49" x14ac:dyDescent="0.3">
      <c r="AW490021"/>
    </row>
    <row r="490022" spans="49:49" x14ac:dyDescent="0.3">
      <c r="AW490022"/>
    </row>
    <row r="490081" spans="49:49" x14ac:dyDescent="0.3">
      <c r="AW490081"/>
    </row>
    <row r="490082" spans="49:49" x14ac:dyDescent="0.3">
      <c r="AW490082"/>
    </row>
    <row r="490141" spans="49:49" x14ac:dyDescent="0.3">
      <c r="AW490141"/>
    </row>
    <row r="490142" spans="49:49" x14ac:dyDescent="0.3">
      <c r="AW490142"/>
    </row>
    <row r="490201" spans="49:49" x14ac:dyDescent="0.3">
      <c r="AW490201"/>
    </row>
    <row r="490202" spans="49:49" x14ac:dyDescent="0.3">
      <c r="AW490202"/>
    </row>
    <row r="490261" spans="49:49" x14ac:dyDescent="0.3">
      <c r="AW490261"/>
    </row>
    <row r="490262" spans="49:49" x14ac:dyDescent="0.3">
      <c r="AW490262"/>
    </row>
    <row r="490321" spans="49:49" x14ac:dyDescent="0.3">
      <c r="AW490321"/>
    </row>
    <row r="490322" spans="49:49" x14ac:dyDescent="0.3">
      <c r="AW490322"/>
    </row>
    <row r="490381" spans="49:49" x14ac:dyDescent="0.3">
      <c r="AW490381"/>
    </row>
    <row r="490382" spans="49:49" x14ac:dyDescent="0.3">
      <c r="AW490382"/>
    </row>
    <row r="490441" spans="49:49" x14ac:dyDescent="0.3">
      <c r="AW490441"/>
    </row>
    <row r="490442" spans="49:49" x14ac:dyDescent="0.3">
      <c r="AW490442"/>
    </row>
    <row r="490501" spans="49:49" x14ac:dyDescent="0.3">
      <c r="AW490501"/>
    </row>
    <row r="490502" spans="49:49" x14ac:dyDescent="0.3">
      <c r="AW490502"/>
    </row>
    <row r="490561" spans="49:49" x14ac:dyDescent="0.3">
      <c r="AW490561"/>
    </row>
    <row r="490562" spans="49:49" x14ac:dyDescent="0.3">
      <c r="AW490562"/>
    </row>
    <row r="490621" spans="49:49" x14ac:dyDescent="0.3">
      <c r="AW490621"/>
    </row>
    <row r="490622" spans="49:49" x14ac:dyDescent="0.3">
      <c r="AW490622"/>
    </row>
    <row r="490681" spans="49:49" x14ac:dyDescent="0.3">
      <c r="AW490681"/>
    </row>
    <row r="490682" spans="49:49" x14ac:dyDescent="0.3">
      <c r="AW490682"/>
    </row>
    <row r="490741" spans="49:49" x14ac:dyDescent="0.3">
      <c r="AW490741"/>
    </row>
    <row r="490742" spans="49:49" x14ac:dyDescent="0.3">
      <c r="AW490742"/>
    </row>
    <row r="490801" spans="49:49" x14ac:dyDescent="0.3">
      <c r="AW490801"/>
    </row>
    <row r="490802" spans="49:49" x14ac:dyDescent="0.3">
      <c r="AW490802"/>
    </row>
    <row r="490861" spans="49:49" x14ac:dyDescent="0.3">
      <c r="AW490861"/>
    </row>
    <row r="490862" spans="49:49" x14ac:dyDescent="0.3">
      <c r="AW490862"/>
    </row>
    <row r="490921" spans="49:49" x14ac:dyDescent="0.3">
      <c r="AW490921"/>
    </row>
    <row r="490922" spans="49:49" x14ac:dyDescent="0.3">
      <c r="AW490922"/>
    </row>
    <row r="490981" spans="49:49" x14ac:dyDescent="0.3">
      <c r="AW490981"/>
    </row>
    <row r="490982" spans="49:49" x14ac:dyDescent="0.3">
      <c r="AW490982"/>
    </row>
    <row r="491041" spans="49:49" x14ac:dyDescent="0.3">
      <c r="AW491041"/>
    </row>
    <row r="491042" spans="49:49" x14ac:dyDescent="0.3">
      <c r="AW491042"/>
    </row>
    <row r="491101" spans="49:49" x14ac:dyDescent="0.3">
      <c r="AW491101"/>
    </row>
    <row r="491102" spans="49:49" x14ac:dyDescent="0.3">
      <c r="AW491102"/>
    </row>
    <row r="491161" spans="49:49" x14ac:dyDescent="0.3">
      <c r="AW491161"/>
    </row>
    <row r="491162" spans="49:49" x14ac:dyDescent="0.3">
      <c r="AW491162"/>
    </row>
    <row r="491221" spans="49:49" x14ac:dyDescent="0.3">
      <c r="AW491221"/>
    </row>
    <row r="491222" spans="49:49" x14ac:dyDescent="0.3">
      <c r="AW491222"/>
    </row>
    <row r="491281" spans="49:49" x14ac:dyDescent="0.3">
      <c r="AW491281"/>
    </row>
    <row r="491282" spans="49:49" x14ac:dyDescent="0.3">
      <c r="AW491282"/>
    </row>
    <row r="491341" spans="49:49" x14ac:dyDescent="0.3">
      <c r="AW491341"/>
    </row>
    <row r="491342" spans="49:49" x14ac:dyDescent="0.3">
      <c r="AW491342"/>
    </row>
    <row r="491401" spans="49:49" x14ac:dyDescent="0.3">
      <c r="AW491401"/>
    </row>
    <row r="491402" spans="49:49" x14ac:dyDescent="0.3">
      <c r="AW491402"/>
    </row>
    <row r="491461" spans="49:49" x14ac:dyDescent="0.3">
      <c r="AW491461"/>
    </row>
    <row r="491462" spans="49:49" x14ac:dyDescent="0.3">
      <c r="AW491462"/>
    </row>
    <row r="491521" spans="49:49" x14ac:dyDescent="0.3">
      <c r="AW491521"/>
    </row>
    <row r="491522" spans="49:49" x14ac:dyDescent="0.3">
      <c r="AW491522"/>
    </row>
    <row r="491581" spans="49:49" x14ac:dyDescent="0.3">
      <c r="AW491581"/>
    </row>
    <row r="491582" spans="49:49" x14ac:dyDescent="0.3">
      <c r="AW491582"/>
    </row>
    <row r="491641" spans="49:49" x14ac:dyDescent="0.3">
      <c r="AW491641"/>
    </row>
    <row r="491642" spans="49:49" x14ac:dyDescent="0.3">
      <c r="AW491642"/>
    </row>
    <row r="491701" spans="49:49" x14ac:dyDescent="0.3">
      <c r="AW491701"/>
    </row>
    <row r="491702" spans="49:49" x14ac:dyDescent="0.3">
      <c r="AW491702"/>
    </row>
    <row r="491761" spans="49:49" x14ac:dyDescent="0.3">
      <c r="AW491761"/>
    </row>
    <row r="491762" spans="49:49" x14ac:dyDescent="0.3">
      <c r="AW491762"/>
    </row>
    <row r="491821" spans="49:49" x14ac:dyDescent="0.3">
      <c r="AW491821"/>
    </row>
    <row r="491822" spans="49:49" x14ac:dyDescent="0.3">
      <c r="AW491822"/>
    </row>
    <row r="491881" spans="49:49" x14ac:dyDescent="0.3">
      <c r="AW491881"/>
    </row>
    <row r="491882" spans="49:49" x14ac:dyDescent="0.3">
      <c r="AW491882"/>
    </row>
    <row r="491941" spans="49:49" x14ac:dyDescent="0.3">
      <c r="AW491941"/>
    </row>
    <row r="491942" spans="49:49" x14ac:dyDescent="0.3">
      <c r="AW491942"/>
    </row>
    <row r="492001" spans="49:49" x14ac:dyDescent="0.3">
      <c r="AW492001"/>
    </row>
    <row r="492002" spans="49:49" x14ac:dyDescent="0.3">
      <c r="AW492002"/>
    </row>
    <row r="492061" spans="49:49" x14ac:dyDescent="0.3">
      <c r="AW492061"/>
    </row>
    <row r="492062" spans="49:49" x14ac:dyDescent="0.3">
      <c r="AW492062"/>
    </row>
    <row r="492121" spans="49:49" x14ac:dyDescent="0.3">
      <c r="AW492121"/>
    </row>
    <row r="492122" spans="49:49" x14ac:dyDescent="0.3">
      <c r="AW492122"/>
    </row>
    <row r="492181" spans="49:49" x14ac:dyDescent="0.3">
      <c r="AW492181"/>
    </row>
    <row r="492182" spans="49:49" x14ac:dyDescent="0.3">
      <c r="AW492182"/>
    </row>
    <row r="492241" spans="49:49" x14ac:dyDescent="0.3">
      <c r="AW492241"/>
    </row>
    <row r="492242" spans="49:49" x14ac:dyDescent="0.3">
      <c r="AW492242"/>
    </row>
    <row r="492301" spans="49:49" x14ac:dyDescent="0.3">
      <c r="AW492301"/>
    </row>
    <row r="492302" spans="49:49" x14ac:dyDescent="0.3">
      <c r="AW492302"/>
    </row>
    <row r="492361" spans="49:49" x14ac:dyDescent="0.3">
      <c r="AW492361"/>
    </row>
    <row r="492362" spans="49:49" x14ac:dyDescent="0.3">
      <c r="AW492362"/>
    </row>
    <row r="492421" spans="49:49" x14ac:dyDescent="0.3">
      <c r="AW492421"/>
    </row>
    <row r="492422" spans="49:49" x14ac:dyDescent="0.3">
      <c r="AW492422"/>
    </row>
    <row r="492481" spans="49:49" x14ac:dyDescent="0.3">
      <c r="AW492481"/>
    </row>
    <row r="492482" spans="49:49" x14ac:dyDescent="0.3">
      <c r="AW492482"/>
    </row>
    <row r="492541" spans="49:49" x14ac:dyDescent="0.3">
      <c r="AW492541"/>
    </row>
    <row r="492542" spans="49:49" x14ac:dyDescent="0.3">
      <c r="AW492542"/>
    </row>
    <row r="492601" spans="49:49" x14ac:dyDescent="0.3">
      <c r="AW492601"/>
    </row>
    <row r="492602" spans="49:49" x14ac:dyDescent="0.3">
      <c r="AW492602"/>
    </row>
    <row r="492661" spans="49:49" x14ac:dyDescent="0.3">
      <c r="AW492661"/>
    </row>
    <row r="492662" spans="49:49" x14ac:dyDescent="0.3">
      <c r="AW492662"/>
    </row>
    <row r="492721" spans="49:49" x14ac:dyDescent="0.3">
      <c r="AW492721"/>
    </row>
    <row r="492722" spans="49:49" x14ac:dyDescent="0.3">
      <c r="AW492722"/>
    </row>
    <row r="492781" spans="49:49" x14ac:dyDescent="0.3">
      <c r="AW492781"/>
    </row>
    <row r="492782" spans="49:49" x14ac:dyDescent="0.3">
      <c r="AW492782"/>
    </row>
    <row r="492841" spans="49:49" x14ac:dyDescent="0.3">
      <c r="AW492841"/>
    </row>
    <row r="492842" spans="49:49" x14ac:dyDescent="0.3">
      <c r="AW492842"/>
    </row>
    <row r="492901" spans="49:49" x14ac:dyDescent="0.3">
      <c r="AW492901"/>
    </row>
    <row r="492902" spans="49:49" x14ac:dyDescent="0.3">
      <c r="AW492902"/>
    </row>
    <row r="492961" spans="49:49" x14ac:dyDescent="0.3">
      <c r="AW492961"/>
    </row>
    <row r="492962" spans="49:49" x14ac:dyDescent="0.3">
      <c r="AW492962"/>
    </row>
    <row r="493021" spans="49:49" x14ac:dyDescent="0.3">
      <c r="AW493021"/>
    </row>
    <row r="493022" spans="49:49" x14ac:dyDescent="0.3">
      <c r="AW493022"/>
    </row>
    <row r="493081" spans="49:49" x14ac:dyDescent="0.3">
      <c r="AW493081"/>
    </row>
    <row r="493082" spans="49:49" x14ac:dyDescent="0.3">
      <c r="AW493082"/>
    </row>
    <row r="493141" spans="49:49" x14ac:dyDescent="0.3">
      <c r="AW493141"/>
    </row>
    <row r="493142" spans="49:49" x14ac:dyDescent="0.3">
      <c r="AW493142"/>
    </row>
    <row r="493201" spans="49:49" x14ac:dyDescent="0.3">
      <c r="AW493201"/>
    </row>
    <row r="493202" spans="49:49" x14ac:dyDescent="0.3">
      <c r="AW493202"/>
    </row>
    <row r="493261" spans="49:49" x14ac:dyDescent="0.3">
      <c r="AW493261"/>
    </row>
    <row r="493262" spans="49:49" x14ac:dyDescent="0.3">
      <c r="AW493262"/>
    </row>
    <row r="493321" spans="49:49" x14ac:dyDescent="0.3">
      <c r="AW493321"/>
    </row>
    <row r="493322" spans="49:49" x14ac:dyDescent="0.3">
      <c r="AW493322"/>
    </row>
    <row r="493381" spans="49:49" x14ac:dyDescent="0.3">
      <c r="AW493381"/>
    </row>
    <row r="493382" spans="49:49" x14ac:dyDescent="0.3">
      <c r="AW493382"/>
    </row>
    <row r="493441" spans="49:49" x14ac:dyDescent="0.3">
      <c r="AW493441"/>
    </row>
    <row r="493442" spans="49:49" x14ac:dyDescent="0.3">
      <c r="AW493442"/>
    </row>
    <row r="493501" spans="49:49" x14ac:dyDescent="0.3">
      <c r="AW493501"/>
    </row>
    <row r="493502" spans="49:49" x14ac:dyDescent="0.3">
      <c r="AW493502"/>
    </row>
    <row r="493561" spans="49:49" x14ac:dyDescent="0.3">
      <c r="AW493561"/>
    </row>
    <row r="493562" spans="49:49" x14ac:dyDescent="0.3">
      <c r="AW493562"/>
    </row>
    <row r="493621" spans="49:49" x14ac:dyDescent="0.3">
      <c r="AW493621"/>
    </row>
    <row r="493622" spans="49:49" x14ac:dyDescent="0.3">
      <c r="AW493622"/>
    </row>
    <row r="493681" spans="49:49" x14ac:dyDescent="0.3">
      <c r="AW493681"/>
    </row>
    <row r="493682" spans="49:49" x14ac:dyDescent="0.3">
      <c r="AW493682"/>
    </row>
    <row r="493741" spans="49:49" x14ac:dyDescent="0.3">
      <c r="AW493741"/>
    </row>
    <row r="493742" spans="49:49" x14ac:dyDescent="0.3">
      <c r="AW493742"/>
    </row>
    <row r="493801" spans="49:49" x14ac:dyDescent="0.3">
      <c r="AW493801"/>
    </row>
    <row r="493802" spans="49:49" x14ac:dyDescent="0.3">
      <c r="AW493802"/>
    </row>
    <row r="493861" spans="49:49" x14ac:dyDescent="0.3">
      <c r="AW493861"/>
    </row>
    <row r="493862" spans="49:49" x14ac:dyDescent="0.3">
      <c r="AW493862"/>
    </row>
    <row r="493921" spans="49:49" x14ac:dyDescent="0.3">
      <c r="AW493921"/>
    </row>
    <row r="493922" spans="49:49" x14ac:dyDescent="0.3">
      <c r="AW493922"/>
    </row>
    <row r="493981" spans="49:49" x14ac:dyDescent="0.3">
      <c r="AW493981"/>
    </row>
    <row r="493982" spans="49:49" x14ac:dyDescent="0.3">
      <c r="AW493982"/>
    </row>
    <row r="494041" spans="49:49" x14ac:dyDescent="0.3">
      <c r="AW494041"/>
    </row>
    <row r="494042" spans="49:49" x14ac:dyDescent="0.3">
      <c r="AW494042"/>
    </row>
    <row r="494101" spans="49:49" x14ac:dyDescent="0.3">
      <c r="AW494101"/>
    </row>
    <row r="494102" spans="49:49" x14ac:dyDescent="0.3">
      <c r="AW494102"/>
    </row>
    <row r="494161" spans="49:49" x14ac:dyDescent="0.3">
      <c r="AW494161"/>
    </row>
    <row r="494162" spans="49:49" x14ac:dyDescent="0.3">
      <c r="AW494162"/>
    </row>
    <row r="494221" spans="49:49" x14ac:dyDescent="0.3">
      <c r="AW494221"/>
    </row>
    <row r="494222" spans="49:49" x14ac:dyDescent="0.3">
      <c r="AW494222"/>
    </row>
    <row r="494281" spans="49:49" x14ac:dyDescent="0.3">
      <c r="AW494281"/>
    </row>
    <row r="494282" spans="49:49" x14ac:dyDescent="0.3">
      <c r="AW494282"/>
    </row>
    <row r="494341" spans="49:49" x14ac:dyDescent="0.3">
      <c r="AW494341"/>
    </row>
    <row r="494342" spans="49:49" x14ac:dyDescent="0.3">
      <c r="AW494342"/>
    </row>
    <row r="494401" spans="49:49" x14ac:dyDescent="0.3">
      <c r="AW494401"/>
    </row>
    <row r="494402" spans="49:49" x14ac:dyDescent="0.3">
      <c r="AW494402"/>
    </row>
    <row r="494461" spans="49:49" x14ac:dyDescent="0.3">
      <c r="AW494461"/>
    </row>
    <row r="494462" spans="49:49" x14ac:dyDescent="0.3">
      <c r="AW494462"/>
    </row>
    <row r="494521" spans="49:49" x14ac:dyDescent="0.3">
      <c r="AW494521"/>
    </row>
    <row r="494522" spans="49:49" x14ac:dyDescent="0.3">
      <c r="AW494522"/>
    </row>
    <row r="494581" spans="49:49" x14ac:dyDescent="0.3">
      <c r="AW494581"/>
    </row>
    <row r="494582" spans="49:49" x14ac:dyDescent="0.3">
      <c r="AW494582"/>
    </row>
    <row r="494641" spans="49:49" x14ac:dyDescent="0.3">
      <c r="AW494641"/>
    </row>
    <row r="494642" spans="49:49" x14ac:dyDescent="0.3">
      <c r="AW494642"/>
    </row>
    <row r="494701" spans="49:49" x14ac:dyDescent="0.3">
      <c r="AW494701"/>
    </row>
    <row r="494702" spans="49:49" x14ac:dyDescent="0.3">
      <c r="AW494702"/>
    </row>
    <row r="494761" spans="49:49" x14ac:dyDescent="0.3">
      <c r="AW494761"/>
    </row>
    <row r="494762" spans="49:49" x14ac:dyDescent="0.3">
      <c r="AW494762"/>
    </row>
    <row r="494821" spans="49:49" x14ac:dyDescent="0.3">
      <c r="AW494821"/>
    </row>
    <row r="494822" spans="49:49" x14ac:dyDescent="0.3">
      <c r="AW494822"/>
    </row>
    <row r="494881" spans="49:49" x14ac:dyDescent="0.3">
      <c r="AW494881"/>
    </row>
    <row r="494882" spans="49:49" x14ac:dyDescent="0.3">
      <c r="AW494882"/>
    </row>
    <row r="494941" spans="49:49" x14ac:dyDescent="0.3">
      <c r="AW494941"/>
    </row>
    <row r="494942" spans="49:49" x14ac:dyDescent="0.3">
      <c r="AW494942"/>
    </row>
    <row r="495001" spans="49:49" x14ac:dyDescent="0.3">
      <c r="AW495001"/>
    </row>
    <row r="495002" spans="49:49" x14ac:dyDescent="0.3">
      <c r="AW495002"/>
    </row>
    <row r="495061" spans="49:49" x14ac:dyDescent="0.3">
      <c r="AW495061"/>
    </row>
    <row r="495062" spans="49:49" x14ac:dyDescent="0.3">
      <c r="AW495062"/>
    </row>
    <row r="495121" spans="49:49" x14ac:dyDescent="0.3">
      <c r="AW495121"/>
    </row>
    <row r="495122" spans="49:49" x14ac:dyDescent="0.3">
      <c r="AW495122"/>
    </row>
    <row r="495181" spans="49:49" x14ac:dyDescent="0.3">
      <c r="AW495181"/>
    </row>
    <row r="495182" spans="49:49" x14ac:dyDescent="0.3">
      <c r="AW495182"/>
    </row>
    <row r="495241" spans="49:49" x14ac:dyDescent="0.3">
      <c r="AW495241"/>
    </row>
    <row r="495242" spans="49:49" x14ac:dyDescent="0.3">
      <c r="AW495242"/>
    </row>
    <row r="495301" spans="49:49" x14ac:dyDescent="0.3">
      <c r="AW495301"/>
    </row>
    <row r="495302" spans="49:49" x14ac:dyDescent="0.3">
      <c r="AW495302"/>
    </row>
    <row r="495361" spans="49:49" x14ac:dyDescent="0.3">
      <c r="AW495361"/>
    </row>
    <row r="495362" spans="49:49" x14ac:dyDescent="0.3">
      <c r="AW495362"/>
    </row>
    <row r="495421" spans="49:49" x14ac:dyDescent="0.3">
      <c r="AW495421"/>
    </row>
    <row r="495422" spans="49:49" x14ac:dyDescent="0.3">
      <c r="AW495422"/>
    </row>
    <row r="495481" spans="49:49" x14ac:dyDescent="0.3">
      <c r="AW495481"/>
    </row>
    <row r="495482" spans="49:49" x14ac:dyDescent="0.3">
      <c r="AW495482"/>
    </row>
    <row r="495541" spans="49:49" x14ac:dyDescent="0.3">
      <c r="AW495541"/>
    </row>
    <row r="495542" spans="49:49" x14ac:dyDescent="0.3">
      <c r="AW495542"/>
    </row>
    <row r="495601" spans="49:49" x14ac:dyDescent="0.3">
      <c r="AW495601"/>
    </row>
    <row r="495602" spans="49:49" x14ac:dyDescent="0.3">
      <c r="AW495602"/>
    </row>
    <row r="495661" spans="49:49" x14ac:dyDescent="0.3">
      <c r="AW495661"/>
    </row>
    <row r="495662" spans="49:49" x14ac:dyDescent="0.3">
      <c r="AW495662"/>
    </row>
    <row r="495721" spans="49:49" x14ac:dyDescent="0.3">
      <c r="AW495721"/>
    </row>
    <row r="495722" spans="49:49" x14ac:dyDescent="0.3">
      <c r="AW495722"/>
    </row>
    <row r="495781" spans="49:49" x14ac:dyDescent="0.3">
      <c r="AW495781"/>
    </row>
    <row r="495782" spans="49:49" x14ac:dyDescent="0.3">
      <c r="AW495782"/>
    </row>
    <row r="495841" spans="49:49" x14ac:dyDescent="0.3">
      <c r="AW495841"/>
    </row>
    <row r="495842" spans="49:49" x14ac:dyDescent="0.3">
      <c r="AW495842"/>
    </row>
    <row r="495901" spans="49:49" x14ac:dyDescent="0.3">
      <c r="AW495901"/>
    </row>
    <row r="495902" spans="49:49" x14ac:dyDescent="0.3">
      <c r="AW495902"/>
    </row>
    <row r="495961" spans="49:49" x14ac:dyDescent="0.3">
      <c r="AW495961"/>
    </row>
    <row r="495962" spans="49:49" x14ac:dyDescent="0.3">
      <c r="AW495962"/>
    </row>
    <row r="496021" spans="49:49" x14ac:dyDescent="0.3">
      <c r="AW496021"/>
    </row>
    <row r="496022" spans="49:49" x14ac:dyDescent="0.3">
      <c r="AW496022"/>
    </row>
    <row r="496081" spans="49:49" x14ac:dyDescent="0.3">
      <c r="AW496081"/>
    </row>
    <row r="496082" spans="49:49" x14ac:dyDescent="0.3">
      <c r="AW496082"/>
    </row>
    <row r="496141" spans="49:49" x14ac:dyDescent="0.3">
      <c r="AW496141"/>
    </row>
    <row r="496142" spans="49:49" x14ac:dyDescent="0.3">
      <c r="AW496142"/>
    </row>
    <row r="496201" spans="49:49" x14ac:dyDescent="0.3">
      <c r="AW496201"/>
    </row>
    <row r="496202" spans="49:49" x14ac:dyDescent="0.3">
      <c r="AW496202"/>
    </row>
    <row r="496261" spans="49:49" x14ac:dyDescent="0.3">
      <c r="AW496261"/>
    </row>
    <row r="496262" spans="49:49" x14ac:dyDescent="0.3">
      <c r="AW496262"/>
    </row>
    <row r="496321" spans="49:49" x14ac:dyDescent="0.3">
      <c r="AW496321"/>
    </row>
    <row r="496322" spans="49:49" x14ac:dyDescent="0.3">
      <c r="AW496322"/>
    </row>
    <row r="496381" spans="49:49" x14ac:dyDescent="0.3">
      <c r="AW496381"/>
    </row>
    <row r="496382" spans="49:49" x14ac:dyDescent="0.3">
      <c r="AW496382"/>
    </row>
    <row r="496441" spans="49:49" x14ac:dyDescent="0.3">
      <c r="AW496441"/>
    </row>
    <row r="496442" spans="49:49" x14ac:dyDescent="0.3">
      <c r="AW496442"/>
    </row>
    <row r="496501" spans="49:49" x14ac:dyDescent="0.3">
      <c r="AW496501"/>
    </row>
    <row r="496502" spans="49:49" x14ac:dyDescent="0.3">
      <c r="AW496502"/>
    </row>
    <row r="496561" spans="49:49" x14ac:dyDescent="0.3">
      <c r="AW496561"/>
    </row>
    <row r="496562" spans="49:49" x14ac:dyDescent="0.3">
      <c r="AW496562"/>
    </row>
    <row r="496621" spans="49:49" x14ac:dyDescent="0.3">
      <c r="AW496621"/>
    </row>
    <row r="496622" spans="49:49" x14ac:dyDescent="0.3">
      <c r="AW496622"/>
    </row>
    <row r="496681" spans="49:49" x14ac:dyDescent="0.3">
      <c r="AW496681"/>
    </row>
    <row r="496682" spans="49:49" x14ac:dyDescent="0.3">
      <c r="AW496682"/>
    </row>
    <row r="496741" spans="49:49" x14ac:dyDescent="0.3">
      <c r="AW496741"/>
    </row>
    <row r="496742" spans="49:49" x14ac:dyDescent="0.3">
      <c r="AW496742"/>
    </row>
    <row r="496801" spans="49:49" x14ac:dyDescent="0.3">
      <c r="AW496801"/>
    </row>
    <row r="496802" spans="49:49" x14ac:dyDescent="0.3">
      <c r="AW496802"/>
    </row>
    <row r="496861" spans="49:49" x14ac:dyDescent="0.3">
      <c r="AW496861"/>
    </row>
    <row r="496862" spans="49:49" x14ac:dyDescent="0.3">
      <c r="AW496862"/>
    </row>
    <row r="496921" spans="49:49" x14ac:dyDescent="0.3">
      <c r="AW496921"/>
    </row>
    <row r="496922" spans="49:49" x14ac:dyDescent="0.3">
      <c r="AW496922"/>
    </row>
    <row r="496981" spans="49:49" x14ac:dyDescent="0.3">
      <c r="AW496981"/>
    </row>
    <row r="496982" spans="49:49" x14ac:dyDescent="0.3">
      <c r="AW496982"/>
    </row>
    <row r="497041" spans="49:49" x14ac:dyDescent="0.3">
      <c r="AW497041"/>
    </row>
    <row r="497042" spans="49:49" x14ac:dyDescent="0.3">
      <c r="AW497042"/>
    </row>
    <row r="497101" spans="49:49" x14ac:dyDescent="0.3">
      <c r="AW497101"/>
    </row>
    <row r="497102" spans="49:49" x14ac:dyDescent="0.3">
      <c r="AW497102"/>
    </row>
    <row r="497161" spans="49:49" x14ac:dyDescent="0.3">
      <c r="AW497161"/>
    </row>
    <row r="497162" spans="49:49" x14ac:dyDescent="0.3">
      <c r="AW497162"/>
    </row>
    <row r="497221" spans="49:49" x14ac:dyDescent="0.3">
      <c r="AW497221"/>
    </row>
    <row r="497222" spans="49:49" x14ac:dyDescent="0.3">
      <c r="AW497222"/>
    </row>
    <row r="497281" spans="49:49" x14ac:dyDescent="0.3">
      <c r="AW497281"/>
    </row>
    <row r="497282" spans="49:49" x14ac:dyDescent="0.3">
      <c r="AW497282"/>
    </row>
    <row r="497341" spans="49:49" x14ac:dyDescent="0.3">
      <c r="AW497341"/>
    </row>
    <row r="497342" spans="49:49" x14ac:dyDescent="0.3">
      <c r="AW497342"/>
    </row>
    <row r="497401" spans="49:49" x14ac:dyDescent="0.3">
      <c r="AW497401"/>
    </row>
    <row r="497402" spans="49:49" x14ac:dyDescent="0.3">
      <c r="AW497402"/>
    </row>
    <row r="497461" spans="49:49" x14ac:dyDescent="0.3">
      <c r="AW497461"/>
    </row>
    <row r="497462" spans="49:49" x14ac:dyDescent="0.3">
      <c r="AW497462"/>
    </row>
    <row r="497521" spans="49:49" x14ac:dyDescent="0.3">
      <c r="AW497521"/>
    </row>
    <row r="497522" spans="49:49" x14ac:dyDescent="0.3">
      <c r="AW497522"/>
    </row>
    <row r="497581" spans="49:49" x14ac:dyDescent="0.3">
      <c r="AW497581"/>
    </row>
    <row r="497582" spans="49:49" x14ac:dyDescent="0.3">
      <c r="AW497582"/>
    </row>
    <row r="497641" spans="49:49" x14ac:dyDescent="0.3">
      <c r="AW497641"/>
    </row>
    <row r="497642" spans="49:49" x14ac:dyDescent="0.3">
      <c r="AW497642"/>
    </row>
    <row r="497701" spans="49:49" x14ac:dyDescent="0.3">
      <c r="AW497701"/>
    </row>
    <row r="497702" spans="49:49" x14ac:dyDescent="0.3">
      <c r="AW497702"/>
    </row>
    <row r="497761" spans="49:49" x14ac:dyDescent="0.3">
      <c r="AW497761"/>
    </row>
    <row r="497762" spans="49:49" x14ac:dyDescent="0.3">
      <c r="AW497762"/>
    </row>
    <row r="497821" spans="49:49" x14ac:dyDescent="0.3">
      <c r="AW497821"/>
    </row>
    <row r="497822" spans="49:49" x14ac:dyDescent="0.3">
      <c r="AW497822"/>
    </row>
    <row r="497881" spans="49:49" x14ac:dyDescent="0.3">
      <c r="AW497881"/>
    </row>
    <row r="497882" spans="49:49" x14ac:dyDescent="0.3">
      <c r="AW497882"/>
    </row>
    <row r="497941" spans="49:49" x14ac:dyDescent="0.3">
      <c r="AW497941"/>
    </row>
    <row r="497942" spans="49:49" x14ac:dyDescent="0.3">
      <c r="AW497942"/>
    </row>
    <row r="498001" spans="49:49" x14ac:dyDescent="0.3">
      <c r="AW498001"/>
    </row>
    <row r="498002" spans="49:49" x14ac:dyDescent="0.3">
      <c r="AW498002"/>
    </row>
    <row r="498061" spans="49:49" x14ac:dyDescent="0.3">
      <c r="AW498061"/>
    </row>
    <row r="498062" spans="49:49" x14ac:dyDescent="0.3">
      <c r="AW498062"/>
    </row>
    <row r="498121" spans="49:49" x14ac:dyDescent="0.3">
      <c r="AW498121"/>
    </row>
    <row r="498122" spans="49:49" x14ac:dyDescent="0.3">
      <c r="AW498122"/>
    </row>
    <row r="498181" spans="49:49" x14ac:dyDescent="0.3">
      <c r="AW498181"/>
    </row>
    <row r="498182" spans="49:49" x14ac:dyDescent="0.3">
      <c r="AW498182"/>
    </row>
    <row r="498241" spans="49:49" x14ac:dyDescent="0.3">
      <c r="AW498241"/>
    </row>
    <row r="498242" spans="49:49" x14ac:dyDescent="0.3">
      <c r="AW498242"/>
    </row>
    <row r="498301" spans="49:49" x14ac:dyDescent="0.3">
      <c r="AW498301"/>
    </row>
    <row r="498302" spans="49:49" x14ac:dyDescent="0.3">
      <c r="AW498302"/>
    </row>
    <row r="498361" spans="49:49" x14ac:dyDescent="0.3">
      <c r="AW498361"/>
    </row>
    <row r="498362" spans="49:49" x14ac:dyDescent="0.3">
      <c r="AW498362"/>
    </row>
    <row r="498421" spans="49:49" x14ac:dyDescent="0.3">
      <c r="AW498421"/>
    </row>
    <row r="498422" spans="49:49" x14ac:dyDescent="0.3">
      <c r="AW498422"/>
    </row>
    <row r="498481" spans="49:49" x14ac:dyDescent="0.3">
      <c r="AW498481"/>
    </row>
    <row r="498482" spans="49:49" x14ac:dyDescent="0.3">
      <c r="AW498482"/>
    </row>
    <row r="498541" spans="49:49" x14ac:dyDescent="0.3">
      <c r="AW498541"/>
    </row>
    <row r="498542" spans="49:49" x14ac:dyDescent="0.3">
      <c r="AW498542"/>
    </row>
    <row r="498601" spans="49:49" x14ac:dyDescent="0.3">
      <c r="AW498601"/>
    </row>
    <row r="498602" spans="49:49" x14ac:dyDescent="0.3">
      <c r="AW498602"/>
    </row>
    <row r="498661" spans="49:49" x14ac:dyDescent="0.3">
      <c r="AW498661"/>
    </row>
    <row r="498662" spans="49:49" x14ac:dyDescent="0.3">
      <c r="AW498662"/>
    </row>
    <row r="498721" spans="49:49" x14ac:dyDescent="0.3">
      <c r="AW498721"/>
    </row>
    <row r="498722" spans="49:49" x14ac:dyDescent="0.3">
      <c r="AW498722"/>
    </row>
    <row r="498781" spans="49:49" x14ac:dyDescent="0.3">
      <c r="AW498781"/>
    </row>
    <row r="498782" spans="49:49" x14ac:dyDescent="0.3">
      <c r="AW498782"/>
    </row>
    <row r="498841" spans="49:49" x14ac:dyDescent="0.3">
      <c r="AW498841"/>
    </row>
    <row r="498842" spans="49:49" x14ac:dyDescent="0.3">
      <c r="AW498842"/>
    </row>
    <row r="498901" spans="49:49" x14ac:dyDescent="0.3">
      <c r="AW498901"/>
    </row>
    <row r="498902" spans="49:49" x14ac:dyDescent="0.3">
      <c r="AW498902"/>
    </row>
    <row r="498961" spans="49:49" x14ac:dyDescent="0.3">
      <c r="AW498961"/>
    </row>
    <row r="498962" spans="49:49" x14ac:dyDescent="0.3">
      <c r="AW498962"/>
    </row>
    <row r="499021" spans="49:49" x14ac:dyDescent="0.3">
      <c r="AW499021"/>
    </row>
    <row r="499022" spans="49:49" x14ac:dyDescent="0.3">
      <c r="AW499022"/>
    </row>
    <row r="499081" spans="49:49" x14ac:dyDescent="0.3">
      <c r="AW499081"/>
    </row>
    <row r="499082" spans="49:49" x14ac:dyDescent="0.3">
      <c r="AW499082"/>
    </row>
    <row r="499141" spans="49:49" x14ac:dyDescent="0.3">
      <c r="AW499141"/>
    </row>
    <row r="499142" spans="49:49" x14ac:dyDescent="0.3">
      <c r="AW499142"/>
    </row>
    <row r="499201" spans="49:49" x14ac:dyDescent="0.3">
      <c r="AW499201"/>
    </row>
    <row r="499202" spans="49:49" x14ac:dyDescent="0.3">
      <c r="AW499202"/>
    </row>
    <row r="499261" spans="49:49" x14ac:dyDescent="0.3">
      <c r="AW499261"/>
    </row>
    <row r="499262" spans="49:49" x14ac:dyDescent="0.3">
      <c r="AW499262"/>
    </row>
    <row r="499321" spans="49:49" x14ac:dyDescent="0.3">
      <c r="AW499321"/>
    </row>
    <row r="499322" spans="49:49" x14ac:dyDescent="0.3">
      <c r="AW499322"/>
    </row>
    <row r="499381" spans="49:49" x14ac:dyDescent="0.3">
      <c r="AW499381"/>
    </row>
    <row r="499382" spans="49:49" x14ac:dyDescent="0.3">
      <c r="AW499382"/>
    </row>
    <row r="499441" spans="49:49" x14ac:dyDescent="0.3">
      <c r="AW499441"/>
    </row>
    <row r="499442" spans="49:49" x14ac:dyDescent="0.3">
      <c r="AW499442"/>
    </row>
    <row r="499501" spans="49:49" x14ac:dyDescent="0.3">
      <c r="AW499501"/>
    </row>
    <row r="499502" spans="49:49" x14ac:dyDescent="0.3">
      <c r="AW499502"/>
    </row>
    <row r="499561" spans="49:49" x14ac:dyDescent="0.3">
      <c r="AW499561"/>
    </row>
    <row r="499562" spans="49:49" x14ac:dyDescent="0.3">
      <c r="AW499562"/>
    </row>
    <row r="499621" spans="49:49" x14ac:dyDescent="0.3">
      <c r="AW499621"/>
    </row>
    <row r="499622" spans="49:49" x14ac:dyDescent="0.3">
      <c r="AW499622"/>
    </row>
    <row r="499681" spans="49:49" x14ac:dyDescent="0.3">
      <c r="AW499681"/>
    </row>
    <row r="499682" spans="49:49" x14ac:dyDescent="0.3">
      <c r="AW499682"/>
    </row>
    <row r="499741" spans="49:49" x14ac:dyDescent="0.3">
      <c r="AW499741"/>
    </row>
    <row r="499742" spans="49:49" x14ac:dyDescent="0.3">
      <c r="AW499742"/>
    </row>
    <row r="499801" spans="49:49" x14ac:dyDescent="0.3">
      <c r="AW499801"/>
    </row>
    <row r="499802" spans="49:49" x14ac:dyDescent="0.3">
      <c r="AW499802"/>
    </row>
    <row r="499861" spans="49:49" x14ac:dyDescent="0.3">
      <c r="AW499861"/>
    </row>
    <row r="499862" spans="49:49" x14ac:dyDescent="0.3">
      <c r="AW499862"/>
    </row>
    <row r="499921" spans="49:49" x14ac:dyDescent="0.3">
      <c r="AW499921"/>
    </row>
    <row r="499922" spans="49:49" x14ac:dyDescent="0.3">
      <c r="AW499922"/>
    </row>
    <row r="499981" spans="49:49" x14ac:dyDescent="0.3">
      <c r="AW499981"/>
    </row>
    <row r="499982" spans="49:49" x14ac:dyDescent="0.3">
      <c r="AW499982"/>
    </row>
    <row r="500041" spans="49:49" x14ac:dyDescent="0.3">
      <c r="AW500041"/>
    </row>
    <row r="500042" spans="49:49" x14ac:dyDescent="0.3">
      <c r="AW500042"/>
    </row>
    <row r="500101" spans="49:49" x14ac:dyDescent="0.3">
      <c r="AW500101"/>
    </row>
    <row r="500102" spans="49:49" x14ac:dyDescent="0.3">
      <c r="AW500102"/>
    </row>
    <row r="500161" spans="49:49" x14ac:dyDescent="0.3">
      <c r="AW500161"/>
    </row>
    <row r="500162" spans="49:49" x14ac:dyDescent="0.3">
      <c r="AW500162"/>
    </row>
    <row r="500221" spans="49:49" x14ac:dyDescent="0.3">
      <c r="AW500221"/>
    </row>
    <row r="500222" spans="49:49" x14ac:dyDescent="0.3">
      <c r="AW500222"/>
    </row>
    <row r="500281" spans="49:49" x14ac:dyDescent="0.3">
      <c r="AW500281"/>
    </row>
    <row r="500282" spans="49:49" x14ac:dyDescent="0.3">
      <c r="AW500282"/>
    </row>
    <row r="500341" spans="49:49" x14ac:dyDescent="0.3">
      <c r="AW500341"/>
    </row>
    <row r="500342" spans="49:49" x14ac:dyDescent="0.3">
      <c r="AW500342"/>
    </row>
    <row r="500401" spans="49:49" x14ac:dyDescent="0.3">
      <c r="AW500401"/>
    </row>
    <row r="500402" spans="49:49" x14ac:dyDescent="0.3">
      <c r="AW500402"/>
    </row>
    <row r="500461" spans="49:49" x14ac:dyDescent="0.3">
      <c r="AW500461"/>
    </row>
    <row r="500462" spans="49:49" x14ac:dyDescent="0.3">
      <c r="AW500462"/>
    </row>
    <row r="500521" spans="49:49" x14ac:dyDescent="0.3">
      <c r="AW500521"/>
    </row>
    <row r="500522" spans="49:49" x14ac:dyDescent="0.3">
      <c r="AW500522"/>
    </row>
    <row r="500581" spans="49:49" x14ac:dyDescent="0.3">
      <c r="AW500581"/>
    </row>
    <row r="500582" spans="49:49" x14ac:dyDescent="0.3">
      <c r="AW500582"/>
    </row>
    <row r="500641" spans="49:49" x14ac:dyDescent="0.3">
      <c r="AW500641"/>
    </row>
    <row r="500642" spans="49:49" x14ac:dyDescent="0.3">
      <c r="AW500642"/>
    </row>
    <row r="500701" spans="49:49" x14ac:dyDescent="0.3">
      <c r="AW500701"/>
    </row>
    <row r="500702" spans="49:49" x14ac:dyDescent="0.3">
      <c r="AW500702"/>
    </row>
    <row r="500761" spans="49:49" x14ac:dyDescent="0.3">
      <c r="AW500761"/>
    </row>
    <row r="500762" spans="49:49" x14ac:dyDescent="0.3">
      <c r="AW500762"/>
    </row>
    <row r="500821" spans="49:49" x14ac:dyDescent="0.3">
      <c r="AW500821"/>
    </row>
    <row r="500822" spans="49:49" x14ac:dyDescent="0.3">
      <c r="AW500822"/>
    </row>
    <row r="500881" spans="49:49" x14ac:dyDescent="0.3">
      <c r="AW500881"/>
    </row>
    <row r="500882" spans="49:49" x14ac:dyDescent="0.3">
      <c r="AW500882"/>
    </row>
    <row r="500941" spans="49:49" x14ac:dyDescent="0.3">
      <c r="AW500941"/>
    </row>
    <row r="500942" spans="49:49" x14ac:dyDescent="0.3">
      <c r="AW500942"/>
    </row>
    <row r="501001" spans="49:49" x14ac:dyDescent="0.3">
      <c r="AW501001"/>
    </row>
    <row r="501002" spans="49:49" x14ac:dyDescent="0.3">
      <c r="AW501002"/>
    </row>
    <row r="501061" spans="49:49" x14ac:dyDescent="0.3">
      <c r="AW501061"/>
    </row>
    <row r="501062" spans="49:49" x14ac:dyDescent="0.3">
      <c r="AW501062"/>
    </row>
    <row r="501121" spans="49:49" x14ac:dyDescent="0.3">
      <c r="AW501121"/>
    </row>
    <row r="501122" spans="49:49" x14ac:dyDescent="0.3">
      <c r="AW501122"/>
    </row>
    <row r="501181" spans="49:49" x14ac:dyDescent="0.3">
      <c r="AW501181"/>
    </row>
    <row r="501182" spans="49:49" x14ac:dyDescent="0.3">
      <c r="AW501182"/>
    </row>
    <row r="501241" spans="49:49" x14ac:dyDescent="0.3">
      <c r="AW501241"/>
    </row>
    <row r="501242" spans="49:49" x14ac:dyDescent="0.3">
      <c r="AW501242"/>
    </row>
    <row r="501301" spans="49:49" x14ac:dyDescent="0.3">
      <c r="AW501301"/>
    </row>
    <row r="501302" spans="49:49" x14ac:dyDescent="0.3">
      <c r="AW501302"/>
    </row>
    <row r="501361" spans="49:49" x14ac:dyDescent="0.3">
      <c r="AW501361"/>
    </row>
    <row r="501362" spans="49:49" x14ac:dyDescent="0.3">
      <c r="AW501362"/>
    </row>
    <row r="501421" spans="49:49" x14ac:dyDescent="0.3">
      <c r="AW501421"/>
    </row>
    <row r="501422" spans="49:49" x14ac:dyDescent="0.3">
      <c r="AW501422"/>
    </row>
    <row r="501481" spans="49:49" x14ac:dyDescent="0.3">
      <c r="AW501481"/>
    </row>
    <row r="501482" spans="49:49" x14ac:dyDescent="0.3">
      <c r="AW501482"/>
    </row>
    <row r="501541" spans="49:49" x14ac:dyDescent="0.3">
      <c r="AW501541"/>
    </row>
    <row r="501542" spans="49:49" x14ac:dyDescent="0.3">
      <c r="AW501542"/>
    </row>
    <row r="501601" spans="49:49" x14ac:dyDescent="0.3">
      <c r="AW501601"/>
    </row>
    <row r="501602" spans="49:49" x14ac:dyDescent="0.3">
      <c r="AW501602"/>
    </row>
    <row r="501661" spans="49:49" x14ac:dyDescent="0.3">
      <c r="AW501661"/>
    </row>
    <row r="501662" spans="49:49" x14ac:dyDescent="0.3">
      <c r="AW501662"/>
    </row>
    <row r="501721" spans="49:49" x14ac:dyDescent="0.3">
      <c r="AW501721"/>
    </row>
    <row r="501722" spans="49:49" x14ac:dyDescent="0.3">
      <c r="AW501722"/>
    </row>
    <row r="501781" spans="49:49" x14ac:dyDescent="0.3">
      <c r="AW501781"/>
    </row>
    <row r="501782" spans="49:49" x14ac:dyDescent="0.3">
      <c r="AW501782"/>
    </row>
    <row r="501841" spans="49:49" x14ac:dyDescent="0.3">
      <c r="AW501841"/>
    </row>
    <row r="501842" spans="49:49" x14ac:dyDescent="0.3">
      <c r="AW501842"/>
    </row>
    <row r="501901" spans="49:49" x14ac:dyDescent="0.3">
      <c r="AW501901"/>
    </row>
    <row r="501902" spans="49:49" x14ac:dyDescent="0.3">
      <c r="AW501902"/>
    </row>
    <row r="501961" spans="49:49" x14ac:dyDescent="0.3">
      <c r="AW501961"/>
    </row>
    <row r="501962" spans="49:49" x14ac:dyDescent="0.3">
      <c r="AW501962"/>
    </row>
    <row r="502021" spans="49:49" x14ac:dyDescent="0.3">
      <c r="AW502021"/>
    </row>
    <row r="502022" spans="49:49" x14ac:dyDescent="0.3">
      <c r="AW502022"/>
    </row>
    <row r="502081" spans="49:49" x14ac:dyDescent="0.3">
      <c r="AW502081"/>
    </row>
    <row r="502082" spans="49:49" x14ac:dyDescent="0.3">
      <c r="AW502082"/>
    </row>
    <row r="502141" spans="49:49" x14ac:dyDescent="0.3">
      <c r="AW502141"/>
    </row>
    <row r="502142" spans="49:49" x14ac:dyDescent="0.3">
      <c r="AW502142"/>
    </row>
    <row r="502201" spans="49:49" x14ac:dyDescent="0.3">
      <c r="AW502201"/>
    </row>
    <row r="502202" spans="49:49" x14ac:dyDescent="0.3">
      <c r="AW502202"/>
    </row>
    <row r="502261" spans="49:49" x14ac:dyDescent="0.3">
      <c r="AW502261"/>
    </row>
    <row r="502262" spans="49:49" x14ac:dyDescent="0.3">
      <c r="AW502262"/>
    </row>
    <row r="502321" spans="49:49" x14ac:dyDescent="0.3">
      <c r="AW502321"/>
    </row>
    <row r="502322" spans="49:49" x14ac:dyDescent="0.3">
      <c r="AW502322"/>
    </row>
    <row r="502381" spans="49:49" x14ac:dyDescent="0.3">
      <c r="AW502381"/>
    </row>
    <row r="502382" spans="49:49" x14ac:dyDescent="0.3">
      <c r="AW502382"/>
    </row>
    <row r="502441" spans="49:49" x14ac:dyDescent="0.3">
      <c r="AW502441"/>
    </row>
    <row r="502442" spans="49:49" x14ac:dyDescent="0.3">
      <c r="AW502442"/>
    </row>
    <row r="502501" spans="49:49" x14ac:dyDescent="0.3">
      <c r="AW502501"/>
    </row>
    <row r="502502" spans="49:49" x14ac:dyDescent="0.3">
      <c r="AW502502"/>
    </row>
    <row r="502561" spans="49:49" x14ac:dyDescent="0.3">
      <c r="AW502561"/>
    </row>
    <row r="502562" spans="49:49" x14ac:dyDescent="0.3">
      <c r="AW502562"/>
    </row>
    <row r="502621" spans="49:49" x14ac:dyDescent="0.3">
      <c r="AW502621"/>
    </row>
    <row r="502622" spans="49:49" x14ac:dyDescent="0.3">
      <c r="AW502622"/>
    </row>
    <row r="502681" spans="49:49" x14ac:dyDescent="0.3">
      <c r="AW502681"/>
    </row>
    <row r="502682" spans="49:49" x14ac:dyDescent="0.3">
      <c r="AW502682"/>
    </row>
    <row r="502741" spans="49:49" x14ac:dyDescent="0.3">
      <c r="AW502741"/>
    </row>
    <row r="502742" spans="49:49" x14ac:dyDescent="0.3">
      <c r="AW502742"/>
    </row>
    <row r="502801" spans="49:49" x14ac:dyDescent="0.3">
      <c r="AW502801"/>
    </row>
    <row r="502802" spans="49:49" x14ac:dyDescent="0.3">
      <c r="AW502802"/>
    </row>
    <row r="502861" spans="49:49" x14ac:dyDescent="0.3">
      <c r="AW502861"/>
    </row>
    <row r="502862" spans="49:49" x14ac:dyDescent="0.3">
      <c r="AW502862"/>
    </row>
    <row r="502921" spans="49:49" x14ac:dyDescent="0.3">
      <c r="AW502921"/>
    </row>
    <row r="502922" spans="49:49" x14ac:dyDescent="0.3">
      <c r="AW502922"/>
    </row>
    <row r="502981" spans="49:49" x14ac:dyDescent="0.3">
      <c r="AW502981"/>
    </row>
    <row r="502982" spans="49:49" x14ac:dyDescent="0.3">
      <c r="AW502982"/>
    </row>
    <row r="503041" spans="49:49" x14ac:dyDescent="0.3">
      <c r="AW503041"/>
    </row>
    <row r="503042" spans="49:49" x14ac:dyDescent="0.3">
      <c r="AW503042"/>
    </row>
    <row r="503101" spans="49:49" x14ac:dyDescent="0.3">
      <c r="AW503101"/>
    </row>
    <row r="503102" spans="49:49" x14ac:dyDescent="0.3">
      <c r="AW503102"/>
    </row>
    <row r="503161" spans="49:49" x14ac:dyDescent="0.3">
      <c r="AW503161"/>
    </row>
    <row r="503162" spans="49:49" x14ac:dyDescent="0.3">
      <c r="AW503162"/>
    </row>
    <row r="503221" spans="49:49" x14ac:dyDescent="0.3">
      <c r="AW503221"/>
    </row>
    <row r="503222" spans="49:49" x14ac:dyDescent="0.3">
      <c r="AW503222"/>
    </row>
    <row r="503281" spans="49:49" x14ac:dyDescent="0.3">
      <c r="AW503281"/>
    </row>
    <row r="503282" spans="49:49" x14ac:dyDescent="0.3">
      <c r="AW503282"/>
    </row>
    <row r="503341" spans="49:49" x14ac:dyDescent="0.3">
      <c r="AW503341"/>
    </row>
    <row r="503342" spans="49:49" x14ac:dyDescent="0.3">
      <c r="AW503342"/>
    </row>
    <row r="503401" spans="49:49" x14ac:dyDescent="0.3">
      <c r="AW503401"/>
    </row>
    <row r="503402" spans="49:49" x14ac:dyDescent="0.3">
      <c r="AW503402"/>
    </row>
    <row r="503461" spans="49:49" x14ac:dyDescent="0.3">
      <c r="AW503461"/>
    </row>
    <row r="503462" spans="49:49" x14ac:dyDescent="0.3">
      <c r="AW503462"/>
    </row>
    <row r="503521" spans="49:49" x14ac:dyDescent="0.3">
      <c r="AW503521"/>
    </row>
    <row r="503522" spans="49:49" x14ac:dyDescent="0.3">
      <c r="AW503522"/>
    </row>
    <row r="503581" spans="49:49" x14ac:dyDescent="0.3">
      <c r="AW503581"/>
    </row>
    <row r="503582" spans="49:49" x14ac:dyDescent="0.3">
      <c r="AW503582"/>
    </row>
    <row r="503641" spans="49:49" x14ac:dyDescent="0.3">
      <c r="AW503641"/>
    </row>
    <row r="503642" spans="49:49" x14ac:dyDescent="0.3">
      <c r="AW503642"/>
    </row>
    <row r="503701" spans="49:49" x14ac:dyDescent="0.3">
      <c r="AW503701"/>
    </row>
    <row r="503702" spans="49:49" x14ac:dyDescent="0.3">
      <c r="AW503702"/>
    </row>
    <row r="503761" spans="49:49" x14ac:dyDescent="0.3">
      <c r="AW503761"/>
    </row>
    <row r="503762" spans="49:49" x14ac:dyDescent="0.3">
      <c r="AW503762"/>
    </row>
    <row r="503821" spans="49:49" x14ac:dyDescent="0.3">
      <c r="AW503821"/>
    </row>
    <row r="503822" spans="49:49" x14ac:dyDescent="0.3">
      <c r="AW503822"/>
    </row>
    <row r="503881" spans="49:49" x14ac:dyDescent="0.3">
      <c r="AW503881"/>
    </row>
    <row r="503882" spans="49:49" x14ac:dyDescent="0.3">
      <c r="AW503882"/>
    </row>
    <row r="503941" spans="49:49" x14ac:dyDescent="0.3">
      <c r="AW503941"/>
    </row>
    <row r="503942" spans="49:49" x14ac:dyDescent="0.3">
      <c r="AW503942"/>
    </row>
    <row r="504001" spans="49:49" x14ac:dyDescent="0.3">
      <c r="AW504001"/>
    </row>
    <row r="504002" spans="49:49" x14ac:dyDescent="0.3">
      <c r="AW504002"/>
    </row>
    <row r="504061" spans="49:49" x14ac:dyDescent="0.3">
      <c r="AW504061"/>
    </row>
    <row r="504062" spans="49:49" x14ac:dyDescent="0.3">
      <c r="AW504062"/>
    </row>
    <row r="504121" spans="49:49" x14ac:dyDescent="0.3">
      <c r="AW504121"/>
    </row>
    <row r="504122" spans="49:49" x14ac:dyDescent="0.3">
      <c r="AW504122"/>
    </row>
    <row r="504181" spans="49:49" x14ac:dyDescent="0.3">
      <c r="AW504181"/>
    </row>
    <row r="504182" spans="49:49" x14ac:dyDescent="0.3">
      <c r="AW504182"/>
    </row>
    <row r="504241" spans="49:49" x14ac:dyDescent="0.3">
      <c r="AW504241"/>
    </row>
    <row r="504242" spans="49:49" x14ac:dyDescent="0.3">
      <c r="AW504242"/>
    </row>
    <row r="504301" spans="49:49" x14ac:dyDescent="0.3">
      <c r="AW504301"/>
    </row>
    <row r="504302" spans="49:49" x14ac:dyDescent="0.3">
      <c r="AW504302"/>
    </row>
    <row r="504361" spans="49:49" x14ac:dyDescent="0.3">
      <c r="AW504361"/>
    </row>
    <row r="504362" spans="49:49" x14ac:dyDescent="0.3">
      <c r="AW504362"/>
    </row>
    <row r="504421" spans="49:49" x14ac:dyDescent="0.3">
      <c r="AW504421"/>
    </row>
    <row r="504422" spans="49:49" x14ac:dyDescent="0.3">
      <c r="AW504422"/>
    </row>
    <row r="504481" spans="49:49" x14ac:dyDescent="0.3">
      <c r="AW504481"/>
    </row>
    <row r="504482" spans="49:49" x14ac:dyDescent="0.3">
      <c r="AW504482"/>
    </row>
    <row r="504541" spans="49:49" x14ac:dyDescent="0.3">
      <c r="AW504541"/>
    </row>
    <row r="504542" spans="49:49" x14ac:dyDescent="0.3">
      <c r="AW504542"/>
    </row>
    <row r="504601" spans="49:49" x14ac:dyDescent="0.3">
      <c r="AW504601"/>
    </row>
    <row r="504602" spans="49:49" x14ac:dyDescent="0.3">
      <c r="AW504602"/>
    </row>
    <row r="504661" spans="49:49" x14ac:dyDescent="0.3">
      <c r="AW504661"/>
    </row>
    <row r="504662" spans="49:49" x14ac:dyDescent="0.3">
      <c r="AW504662"/>
    </row>
    <row r="504721" spans="49:49" x14ac:dyDescent="0.3">
      <c r="AW504721"/>
    </row>
    <row r="504722" spans="49:49" x14ac:dyDescent="0.3">
      <c r="AW504722"/>
    </row>
    <row r="504781" spans="49:49" x14ac:dyDescent="0.3">
      <c r="AW504781"/>
    </row>
    <row r="504782" spans="49:49" x14ac:dyDescent="0.3">
      <c r="AW504782"/>
    </row>
    <row r="504841" spans="49:49" x14ac:dyDescent="0.3">
      <c r="AW504841"/>
    </row>
    <row r="504842" spans="49:49" x14ac:dyDescent="0.3">
      <c r="AW504842"/>
    </row>
    <row r="504901" spans="49:49" x14ac:dyDescent="0.3">
      <c r="AW504901"/>
    </row>
    <row r="504902" spans="49:49" x14ac:dyDescent="0.3">
      <c r="AW504902"/>
    </row>
    <row r="504961" spans="49:49" x14ac:dyDescent="0.3">
      <c r="AW504961"/>
    </row>
    <row r="504962" spans="49:49" x14ac:dyDescent="0.3">
      <c r="AW504962"/>
    </row>
    <row r="505021" spans="49:49" x14ac:dyDescent="0.3">
      <c r="AW505021"/>
    </row>
    <row r="505022" spans="49:49" x14ac:dyDescent="0.3">
      <c r="AW505022"/>
    </row>
    <row r="505081" spans="49:49" x14ac:dyDescent="0.3">
      <c r="AW505081"/>
    </row>
    <row r="505082" spans="49:49" x14ac:dyDescent="0.3">
      <c r="AW505082"/>
    </row>
    <row r="505141" spans="49:49" x14ac:dyDescent="0.3">
      <c r="AW505141"/>
    </row>
    <row r="505142" spans="49:49" x14ac:dyDescent="0.3">
      <c r="AW505142"/>
    </row>
    <row r="505201" spans="49:49" x14ac:dyDescent="0.3">
      <c r="AW505201"/>
    </row>
    <row r="505202" spans="49:49" x14ac:dyDescent="0.3">
      <c r="AW505202"/>
    </row>
    <row r="505261" spans="49:49" x14ac:dyDescent="0.3">
      <c r="AW505261"/>
    </row>
    <row r="505262" spans="49:49" x14ac:dyDescent="0.3">
      <c r="AW505262"/>
    </row>
    <row r="505321" spans="49:49" x14ac:dyDescent="0.3">
      <c r="AW505321"/>
    </row>
    <row r="505322" spans="49:49" x14ac:dyDescent="0.3">
      <c r="AW505322"/>
    </row>
    <row r="505381" spans="49:49" x14ac:dyDescent="0.3">
      <c r="AW505381"/>
    </row>
    <row r="505382" spans="49:49" x14ac:dyDescent="0.3">
      <c r="AW505382"/>
    </row>
    <row r="505441" spans="49:49" x14ac:dyDescent="0.3">
      <c r="AW505441"/>
    </row>
    <row r="505442" spans="49:49" x14ac:dyDescent="0.3">
      <c r="AW505442"/>
    </row>
    <row r="505501" spans="49:49" x14ac:dyDescent="0.3">
      <c r="AW505501"/>
    </row>
    <row r="505502" spans="49:49" x14ac:dyDescent="0.3">
      <c r="AW505502"/>
    </row>
    <row r="505561" spans="49:49" x14ac:dyDescent="0.3">
      <c r="AW505561"/>
    </row>
    <row r="505562" spans="49:49" x14ac:dyDescent="0.3">
      <c r="AW505562"/>
    </row>
    <row r="505621" spans="49:49" x14ac:dyDescent="0.3">
      <c r="AW505621"/>
    </row>
    <row r="505622" spans="49:49" x14ac:dyDescent="0.3">
      <c r="AW505622"/>
    </row>
    <row r="505681" spans="49:49" x14ac:dyDescent="0.3">
      <c r="AW505681"/>
    </row>
    <row r="505682" spans="49:49" x14ac:dyDescent="0.3">
      <c r="AW505682"/>
    </row>
    <row r="505741" spans="49:49" x14ac:dyDescent="0.3">
      <c r="AW505741"/>
    </row>
    <row r="505742" spans="49:49" x14ac:dyDescent="0.3">
      <c r="AW505742"/>
    </row>
    <row r="505801" spans="49:49" x14ac:dyDescent="0.3">
      <c r="AW505801"/>
    </row>
    <row r="505802" spans="49:49" x14ac:dyDescent="0.3">
      <c r="AW505802"/>
    </row>
    <row r="505861" spans="49:49" x14ac:dyDescent="0.3">
      <c r="AW505861"/>
    </row>
    <row r="505862" spans="49:49" x14ac:dyDescent="0.3">
      <c r="AW505862"/>
    </row>
    <row r="505921" spans="49:49" x14ac:dyDescent="0.3">
      <c r="AW505921"/>
    </row>
    <row r="505922" spans="49:49" x14ac:dyDescent="0.3">
      <c r="AW505922"/>
    </row>
    <row r="505981" spans="49:49" x14ac:dyDescent="0.3">
      <c r="AW505981"/>
    </row>
    <row r="505982" spans="49:49" x14ac:dyDescent="0.3">
      <c r="AW505982"/>
    </row>
    <row r="506041" spans="49:49" x14ac:dyDescent="0.3">
      <c r="AW506041"/>
    </row>
    <row r="506042" spans="49:49" x14ac:dyDescent="0.3">
      <c r="AW506042"/>
    </row>
    <row r="506101" spans="49:49" x14ac:dyDescent="0.3">
      <c r="AW506101"/>
    </row>
    <row r="506102" spans="49:49" x14ac:dyDescent="0.3">
      <c r="AW506102"/>
    </row>
    <row r="506161" spans="49:49" x14ac:dyDescent="0.3">
      <c r="AW506161"/>
    </row>
    <row r="506162" spans="49:49" x14ac:dyDescent="0.3">
      <c r="AW506162"/>
    </row>
    <row r="506221" spans="49:49" x14ac:dyDescent="0.3">
      <c r="AW506221"/>
    </row>
    <row r="506222" spans="49:49" x14ac:dyDescent="0.3">
      <c r="AW506222"/>
    </row>
    <row r="506281" spans="49:49" x14ac:dyDescent="0.3">
      <c r="AW506281"/>
    </row>
    <row r="506282" spans="49:49" x14ac:dyDescent="0.3">
      <c r="AW506282"/>
    </row>
    <row r="506341" spans="49:49" x14ac:dyDescent="0.3">
      <c r="AW506341"/>
    </row>
    <row r="506342" spans="49:49" x14ac:dyDescent="0.3">
      <c r="AW506342"/>
    </row>
    <row r="506401" spans="49:49" x14ac:dyDescent="0.3">
      <c r="AW506401"/>
    </row>
    <row r="506402" spans="49:49" x14ac:dyDescent="0.3">
      <c r="AW506402"/>
    </row>
    <row r="506461" spans="49:49" x14ac:dyDescent="0.3">
      <c r="AW506461"/>
    </row>
    <row r="506462" spans="49:49" x14ac:dyDescent="0.3">
      <c r="AW506462"/>
    </row>
    <row r="506521" spans="49:49" x14ac:dyDescent="0.3">
      <c r="AW506521"/>
    </row>
    <row r="506522" spans="49:49" x14ac:dyDescent="0.3">
      <c r="AW506522"/>
    </row>
    <row r="506581" spans="49:49" x14ac:dyDescent="0.3">
      <c r="AW506581"/>
    </row>
    <row r="506582" spans="49:49" x14ac:dyDescent="0.3">
      <c r="AW506582"/>
    </row>
    <row r="506641" spans="49:49" x14ac:dyDescent="0.3">
      <c r="AW506641"/>
    </row>
    <row r="506642" spans="49:49" x14ac:dyDescent="0.3">
      <c r="AW506642"/>
    </row>
    <row r="506701" spans="49:49" x14ac:dyDescent="0.3">
      <c r="AW506701"/>
    </row>
    <row r="506702" spans="49:49" x14ac:dyDescent="0.3">
      <c r="AW506702"/>
    </row>
    <row r="506761" spans="49:49" x14ac:dyDescent="0.3">
      <c r="AW506761"/>
    </row>
    <row r="506762" spans="49:49" x14ac:dyDescent="0.3">
      <c r="AW506762"/>
    </row>
    <row r="506821" spans="49:49" x14ac:dyDescent="0.3">
      <c r="AW506821"/>
    </row>
    <row r="506822" spans="49:49" x14ac:dyDescent="0.3">
      <c r="AW506822"/>
    </row>
    <row r="506881" spans="49:49" x14ac:dyDescent="0.3">
      <c r="AW506881"/>
    </row>
    <row r="506882" spans="49:49" x14ac:dyDescent="0.3">
      <c r="AW506882"/>
    </row>
    <row r="506941" spans="49:49" x14ac:dyDescent="0.3">
      <c r="AW506941"/>
    </row>
    <row r="506942" spans="49:49" x14ac:dyDescent="0.3">
      <c r="AW506942"/>
    </row>
    <row r="507001" spans="49:49" x14ac:dyDescent="0.3">
      <c r="AW507001"/>
    </row>
    <row r="507002" spans="49:49" x14ac:dyDescent="0.3">
      <c r="AW507002"/>
    </row>
    <row r="507061" spans="49:49" x14ac:dyDescent="0.3">
      <c r="AW507061"/>
    </row>
    <row r="507062" spans="49:49" x14ac:dyDescent="0.3">
      <c r="AW507062"/>
    </row>
    <row r="507121" spans="49:49" x14ac:dyDescent="0.3">
      <c r="AW507121"/>
    </row>
    <row r="507122" spans="49:49" x14ac:dyDescent="0.3">
      <c r="AW507122"/>
    </row>
    <row r="507181" spans="49:49" x14ac:dyDescent="0.3">
      <c r="AW507181"/>
    </row>
    <row r="507182" spans="49:49" x14ac:dyDescent="0.3">
      <c r="AW507182"/>
    </row>
    <row r="507241" spans="49:49" x14ac:dyDescent="0.3">
      <c r="AW507241"/>
    </row>
    <row r="507242" spans="49:49" x14ac:dyDescent="0.3">
      <c r="AW507242"/>
    </row>
    <row r="507301" spans="49:49" x14ac:dyDescent="0.3">
      <c r="AW507301"/>
    </row>
    <row r="507302" spans="49:49" x14ac:dyDescent="0.3">
      <c r="AW507302"/>
    </row>
    <row r="507361" spans="49:49" x14ac:dyDescent="0.3">
      <c r="AW507361"/>
    </row>
    <row r="507362" spans="49:49" x14ac:dyDescent="0.3">
      <c r="AW507362"/>
    </row>
    <row r="507421" spans="49:49" x14ac:dyDescent="0.3">
      <c r="AW507421"/>
    </row>
    <row r="507422" spans="49:49" x14ac:dyDescent="0.3">
      <c r="AW507422"/>
    </row>
    <row r="507481" spans="49:49" x14ac:dyDescent="0.3">
      <c r="AW507481"/>
    </row>
    <row r="507482" spans="49:49" x14ac:dyDescent="0.3">
      <c r="AW507482"/>
    </row>
    <row r="507541" spans="49:49" x14ac:dyDescent="0.3">
      <c r="AW507541"/>
    </row>
    <row r="507542" spans="49:49" x14ac:dyDescent="0.3">
      <c r="AW507542"/>
    </row>
    <row r="507601" spans="49:49" x14ac:dyDescent="0.3">
      <c r="AW507601"/>
    </row>
    <row r="507602" spans="49:49" x14ac:dyDescent="0.3">
      <c r="AW507602"/>
    </row>
    <row r="507661" spans="49:49" x14ac:dyDescent="0.3">
      <c r="AW507661"/>
    </row>
    <row r="507662" spans="49:49" x14ac:dyDescent="0.3">
      <c r="AW507662"/>
    </row>
    <row r="507721" spans="49:49" x14ac:dyDescent="0.3">
      <c r="AW507721"/>
    </row>
    <row r="507722" spans="49:49" x14ac:dyDescent="0.3">
      <c r="AW507722"/>
    </row>
    <row r="507781" spans="49:49" x14ac:dyDescent="0.3">
      <c r="AW507781"/>
    </row>
    <row r="507782" spans="49:49" x14ac:dyDescent="0.3">
      <c r="AW507782"/>
    </row>
    <row r="507841" spans="49:49" x14ac:dyDescent="0.3">
      <c r="AW507841"/>
    </row>
    <row r="507842" spans="49:49" x14ac:dyDescent="0.3">
      <c r="AW507842"/>
    </row>
    <row r="507901" spans="49:49" x14ac:dyDescent="0.3">
      <c r="AW507901"/>
    </row>
    <row r="507902" spans="49:49" x14ac:dyDescent="0.3">
      <c r="AW507902"/>
    </row>
    <row r="507961" spans="49:49" x14ac:dyDescent="0.3">
      <c r="AW507961"/>
    </row>
    <row r="507962" spans="49:49" x14ac:dyDescent="0.3">
      <c r="AW507962"/>
    </row>
    <row r="508021" spans="49:49" x14ac:dyDescent="0.3">
      <c r="AW508021"/>
    </row>
    <row r="508022" spans="49:49" x14ac:dyDescent="0.3">
      <c r="AW508022"/>
    </row>
    <row r="508081" spans="49:49" x14ac:dyDescent="0.3">
      <c r="AW508081"/>
    </row>
    <row r="508082" spans="49:49" x14ac:dyDescent="0.3">
      <c r="AW508082"/>
    </row>
    <row r="508141" spans="49:49" x14ac:dyDescent="0.3">
      <c r="AW508141"/>
    </row>
    <row r="508142" spans="49:49" x14ac:dyDescent="0.3">
      <c r="AW508142"/>
    </row>
    <row r="508201" spans="49:49" x14ac:dyDescent="0.3">
      <c r="AW508201"/>
    </row>
    <row r="508202" spans="49:49" x14ac:dyDescent="0.3">
      <c r="AW508202"/>
    </row>
    <row r="508261" spans="49:49" x14ac:dyDescent="0.3">
      <c r="AW508261"/>
    </row>
    <row r="508262" spans="49:49" x14ac:dyDescent="0.3">
      <c r="AW508262"/>
    </row>
    <row r="508321" spans="49:49" x14ac:dyDescent="0.3">
      <c r="AW508321"/>
    </row>
    <row r="508322" spans="49:49" x14ac:dyDescent="0.3">
      <c r="AW508322"/>
    </row>
    <row r="508381" spans="49:49" x14ac:dyDescent="0.3">
      <c r="AW508381"/>
    </row>
    <row r="508382" spans="49:49" x14ac:dyDescent="0.3">
      <c r="AW508382"/>
    </row>
    <row r="508441" spans="49:49" x14ac:dyDescent="0.3">
      <c r="AW508441"/>
    </row>
    <row r="508442" spans="49:49" x14ac:dyDescent="0.3">
      <c r="AW508442"/>
    </row>
    <row r="508501" spans="49:49" x14ac:dyDescent="0.3">
      <c r="AW508501"/>
    </row>
    <row r="508502" spans="49:49" x14ac:dyDescent="0.3">
      <c r="AW508502"/>
    </row>
    <row r="508561" spans="49:49" x14ac:dyDescent="0.3">
      <c r="AW508561"/>
    </row>
    <row r="508562" spans="49:49" x14ac:dyDescent="0.3">
      <c r="AW508562"/>
    </row>
    <row r="508621" spans="49:49" x14ac:dyDescent="0.3">
      <c r="AW508621"/>
    </row>
    <row r="508622" spans="49:49" x14ac:dyDescent="0.3">
      <c r="AW508622"/>
    </row>
    <row r="508681" spans="49:49" x14ac:dyDescent="0.3">
      <c r="AW508681"/>
    </row>
    <row r="508682" spans="49:49" x14ac:dyDescent="0.3">
      <c r="AW508682"/>
    </row>
    <row r="508741" spans="49:49" x14ac:dyDescent="0.3">
      <c r="AW508741"/>
    </row>
    <row r="508742" spans="49:49" x14ac:dyDescent="0.3">
      <c r="AW508742"/>
    </row>
    <row r="508801" spans="49:49" x14ac:dyDescent="0.3">
      <c r="AW508801"/>
    </row>
    <row r="508802" spans="49:49" x14ac:dyDescent="0.3">
      <c r="AW508802"/>
    </row>
    <row r="508861" spans="49:49" x14ac:dyDescent="0.3">
      <c r="AW508861"/>
    </row>
    <row r="508862" spans="49:49" x14ac:dyDescent="0.3">
      <c r="AW508862"/>
    </row>
    <row r="508921" spans="49:49" x14ac:dyDescent="0.3">
      <c r="AW508921"/>
    </row>
    <row r="508922" spans="49:49" x14ac:dyDescent="0.3">
      <c r="AW508922"/>
    </row>
    <row r="508981" spans="49:49" x14ac:dyDescent="0.3">
      <c r="AW508981"/>
    </row>
    <row r="508982" spans="49:49" x14ac:dyDescent="0.3">
      <c r="AW508982"/>
    </row>
    <row r="509041" spans="49:49" x14ac:dyDescent="0.3">
      <c r="AW509041"/>
    </row>
    <row r="509042" spans="49:49" x14ac:dyDescent="0.3">
      <c r="AW509042"/>
    </row>
    <row r="509101" spans="49:49" x14ac:dyDescent="0.3">
      <c r="AW509101"/>
    </row>
    <row r="509102" spans="49:49" x14ac:dyDescent="0.3">
      <c r="AW509102"/>
    </row>
    <row r="509161" spans="49:49" x14ac:dyDescent="0.3">
      <c r="AW509161"/>
    </row>
    <row r="509162" spans="49:49" x14ac:dyDescent="0.3">
      <c r="AW509162"/>
    </row>
    <row r="509221" spans="49:49" x14ac:dyDescent="0.3">
      <c r="AW509221"/>
    </row>
    <row r="509222" spans="49:49" x14ac:dyDescent="0.3">
      <c r="AW509222"/>
    </row>
    <row r="509281" spans="49:49" x14ac:dyDescent="0.3">
      <c r="AW509281"/>
    </row>
    <row r="509282" spans="49:49" x14ac:dyDescent="0.3">
      <c r="AW509282"/>
    </row>
    <row r="509341" spans="49:49" x14ac:dyDescent="0.3">
      <c r="AW509341"/>
    </row>
    <row r="509342" spans="49:49" x14ac:dyDescent="0.3">
      <c r="AW509342"/>
    </row>
    <row r="509401" spans="49:49" x14ac:dyDescent="0.3">
      <c r="AW509401"/>
    </row>
    <row r="509402" spans="49:49" x14ac:dyDescent="0.3">
      <c r="AW509402"/>
    </row>
    <row r="509461" spans="49:49" x14ac:dyDescent="0.3">
      <c r="AW509461"/>
    </row>
    <row r="509462" spans="49:49" x14ac:dyDescent="0.3">
      <c r="AW509462"/>
    </row>
    <row r="509521" spans="49:49" x14ac:dyDescent="0.3">
      <c r="AW509521"/>
    </row>
    <row r="509522" spans="49:49" x14ac:dyDescent="0.3">
      <c r="AW509522"/>
    </row>
    <row r="509581" spans="49:49" x14ac:dyDescent="0.3">
      <c r="AW509581"/>
    </row>
    <row r="509582" spans="49:49" x14ac:dyDescent="0.3">
      <c r="AW509582"/>
    </row>
    <row r="509641" spans="49:49" x14ac:dyDescent="0.3">
      <c r="AW509641"/>
    </row>
    <row r="509642" spans="49:49" x14ac:dyDescent="0.3">
      <c r="AW509642"/>
    </row>
    <row r="509701" spans="49:49" x14ac:dyDescent="0.3">
      <c r="AW509701"/>
    </row>
    <row r="509702" spans="49:49" x14ac:dyDescent="0.3">
      <c r="AW509702"/>
    </row>
    <row r="509761" spans="49:49" x14ac:dyDescent="0.3">
      <c r="AW509761"/>
    </row>
    <row r="509762" spans="49:49" x14ac:dyDescent="0.3">
      <c r="AW509762"/>
    </row>
    <row r="509821" spans="49:49" x14ac:dyDescent="0.3">
      <c r="AW509821"/>
    </row>
    <row r="509822" spans="49:49" x14ac:dyDescent="0.3">
      <c r="AW509822"/>
    </row>
    <row r="509881" spans="49:49" x14ac:dyDescent="0.3">
      <c r="AW509881"/>
    </row>
    <row r="509882" spans="49:49" x14ac:dyDescent="0.3">
      <c r="AW509882"/>
    </row>
    <row r="509941" spans="49:49" x14ac:dyDescent="0.3">
      <c r="AW509941"/>
    </row>
    <row r="509942" spans="49:49" x14ac:dyDescent="0.3">
      <c r="AW509942"/>
    </row>
    <row r="510001" spans="49:49" x14ac:dyDescent="0.3">
      <c r="AW510001"/>
    </row>
    <row r="510002" spans="49:49" x14ac:dyDescent="0.3">
      <c r="AW510002"/>
    </row>
    <row r="510061" spans="49:49" x14ac:dyDescent="0.3">
      <c r="AW510061"/>
    </row>
    <row r="510062" spans="49:49" x14ac:dyDescent="0.3">
      <c r="AW510062"/>
    </row>
    <row r="510121" spans="49:49" x14ac:dyDescent="0.3">
      <c r="AW510121"/>
    </row>
    <row r="510122" spans="49:49" x14ac:dyDescent="0.3">
      <c r="AW510122"/>
    </row>
    <row r="510181" spans="49:49" x14ac:dyDescent="0.3">
      <c r="AW510181"/>
    </row>
    <row r="510182" spans="49:49" x14ac:dyDescent="0.3">
      <c r="AW510182"/>
    </row>
    <row r="510241" spans="49:49" x14ac:dyDescent="0.3">
      <c r="AW510241"/>
    </row>
    <row r="510242" spans="49:49" x14ac:dyDescent="0.3">
      <c r="AW510242"/>
    </row>
    <row r="510301" spans="49:49" x14ac:dyDescent="0.3">
      <c r="AW510301"/>
    </row>
    <row r="510302" spans="49:49" x14ac:dyDescent="0.3">
      <c r="AW510302"/>
    </row>
    <row r="510361" spans="49:49" x14ac:dyDescent="0.3">
      <c r="AW510361"/>
    </row>
    <row r="510362" spans="49:49" x14ac:dyDescent="0.3">
      <c r="AW510362"/>
    </row>
    <row r="510421" spans="49:49" x14ac:dyDescent="0.3">
      <c r="AW510421"/>
    </row>
    <row r="510422" spans="49:49" x14ac:dyDescent="0.3">
      <c r="AW510422"/>
    </row>
    <row r="510481" spans="49:49" x14ac:dyDescent="0.3">
      <c r="AW510481"/>
    </row>
    <row r="510482" spans="49:49" x14ac:dyDescent="0.3">
      <c r="AW510482"/>
    </row>
    <row r="510541" spans="49:49" x14ac:dyDescent="0.3">
      <c r="AW510541"/>
    </row>
    <row r="510542" spans="49:49" x14ac:dyDescent="0.3">
      <c r="AW510542"/>
    </row>
    <row r="510601" spans="49:49" x14ac:dyDescent="0.3">
      <c r="AW510601"/>
    </row>
    <row r="510602" spans="49:49" x14ac:dyDescent="0.3">
      <c r="AW510602"/>
    </row>
    <row r="510661" spans="49:49" x14ac:dyDescent="0.3">
      <c r="AW510661"/>
    </row>
    <row r="510662" spans="49:49" x14ac:dyDescent="0.3">
      <c r="AW510662"/>
    </row>
    <row r="510721" spans="49:49" x14ac:dyDescent="0.3">
      <c r="AW510721"/>
    </row>
    <row r="510722" spans="49:49" x14ac:dyDescent="0.3">
      <c r="AW510722"/>
    </row>
    <row r="510781" spans="49:49" x14ac:dyDescent="0.3">
      <c r="AW510781"/>
    </row>
    <row r="510782" spans="49:49" x14ac:dyDescent="0.3">
      <c r="AW510782"/>
    </row>
    <row r="510841" spans="49:49" x14ac:dyDescent="0.3">
      <c r="AW510841"/>
    </row>
    <row r="510842" spans="49:49" x14ac:dyDescent="0.3">
      <c r="AW510842"/>
    </row>
    <row r="510901" spans="49:49" x14ac:dyDescent="0.3">
      <c r="AW510901"/>
    </row>
    <row r="510902" spans="49:49" x14ac:dyDescent="0.3">
      <c r="AW510902"/>
    </row>
    <row r="510961" spans="49:49" x14ac:dyDescent="0.3">
      <c r="AW510961"/>
    </row>
    <row r="510962" spans="49:49" x14ac:dyDescent="0.3">
      <c r="AW510962"/>
    </row>
    <row r="511021" spans="49:49" x14ac:dyDescent="0.3">
      <c r="AW511021"/>
    </row>
    <row r="511022" spans="49:49" x14ac:dyDescent="0.3">
      <c r="AW511022"/>
    </row>
    <row r="511081" spans="49:49" x14ac:dyDescent="0.3">
      <c r="AW511081"/>
    </row>
    <row r="511082" spans="49:49" x14ac:dyDescent="0.3">
      <c r="AW511082"/>
    </row>
    <row r="511141" spans="49:49" x14ac:dyDescent="0.3">
      <c r="AW511141"/>
    </row>
    <row r="511142" spans="49:49" x14ac:dyDescent="0.3">
      <c r="AW511142"/>
    </row>
    <row r="511201" spans="49:49" x14ac:dyDescent="0.3">
      <c r="AW511201"/>
    </row>
    <row r="511202" spans="49:49" x14ac:dyDescent="0.3">
      <c r="AW511202"/>
    </row>
    <row r="511261" spans="49:49" x14ac:dyDescent="0.3">
      <c r="AW511261"/>
    </row>
    <row r="511262" spans="49:49" x14ac:dyDescent="0.3">
      <c r="AW511262"/>
    </row>
    <row r="511321" spans="49:49" x14ac:dyDescent="0.3">
      <c r="AW511321"/>
    </row>
    <row r="511322" spans="49:49" x14ac:dyDescent="0.3">
      <c r="AW511322"/>
    </row>
    <row r="511381" spans="49:49" x14ac:dyDescent="0.3">
      <c r="AW511381"/>
    </row>
    <row r="511382" spans="49:49" x14ac:dyDescent="0.3">
      <c r="AW511382"/>
    </row>
    <row r="511441" spans="49:49" x14ac:dyDescent="0.3">
      <c r="AW511441"/>
    </row>
    <row r="511442" spans="49:49" x14ac:dyDescent="0.3">
      <c r="AW511442"/>
    </row>
    <row r="511501" spans="49:49" x14ac:dyDescent="0.3">
      <c r="AW511501"/>
    </row>
    <row r="511502" spans="49:49" x14ac:dyDescent="0.3">
      <c r="AW511502"/>
    </row>
    <row r="511561" spans="49:49" x14ac:dyDescent="0.3">
      <c r="AW511561"/>
    </row>
    <row r="511562" spans="49:49" x14ac:dyDescent="0.3">
      <c r="AW511562"/>
    </row>
    <row r="511621" spans="49:49" x14ac:dyDescent="0.3">
      <c r="AW511621"/>
    </row>
    <row r="511622" spans="49:49" x14ac:dyDescent="0.3">
      <c r="AW511622"/>
    </row>
    <row r="511681" spans="49:49" x14ac:dyDescent="0.3">
      <c r="AW511681"/>
    </row>
    <row r="511682" spans="49:49" x14ac:dyDescent="0.3">
      <c r="AW511682"/>
    </row>
    <row r="511741" spans="49:49" x14ac:dyDescent="0.3">
      <c r="AW511741"/>
    </row>
    <row r="511742" spans="49:49" x14ac:dyDescent="0.3">
      <c r="AW511742"/>
    </row>
    <row r="511801" spans="49:49" x14ac:dyDescent="0.3">
      <c r="AW511801"/>
    </row>
    <row r="511802" spans="49:49" x14ac:dyDescent="0.3">
      <c r="AW511802"/>
    </row>
    <row r="511861" spans="49:49" x14ac:dyDescent="0.3">
      <c r="AW511861"/>
    </row>
    <row r="511862" spans="49:49" x14ac:dyDescent="0.3">
      <c r="AW511862"/>
    </row>
    <row r="511921" spans="49:49" x14ac:dyDescent="0.3">
      <c r="AW511921"/>
    </row>
    <row r="511922" spans="49:49" x14ac:dyDescent="0.3">
      <c r="AW511922"/>
    </row>
    <row r="511981" spans="49:49" x14ac:dyDescent="0.3">
      <c r="AW511981"/>
    </row>
    <row r="511982" spans="49:49" x14ac:dyDescent="0.3">
      <c r="AW511982"/>
    </row>
    <row r="512041" spans="49:49" x14ac:dyDescent="0.3">
      <c r="AW512041"/>
    </row>
    <row r="512042" spans="49:49" x14ac:dyDescent="0.3">
      <c r="AW512042"/>
    </row>
    <row r="512101" spans="49:49" x14ac:dyDescent="0.3">
      <c r="AW512101"/>
    </row>
    <row r="512102" spans="49:49" x14ac:dyDescent="0.3">
      <c r="AW512102"/>
    </row>
    <row r="512161" spans="49:49" x14ac:dyDescent="0.3">
      <c r="AW512161"/>
    </row>
    <row r="512162" spans="49:49" x14ac:dyDescent="0.3">
      <c r="AW512162"/>
    </row>
    <row r="512221" spans="49:49" x14ac:dyDescent="0.3">
      <c r="AW512221"/>
    </row>
    <row r="512222" spans="49:49" x14ac:dyDescent="0.3">
      <c r="AW512222"/>
    </row>
    <row r="512281" spans="49:49" x14ac:dyDescent="0.3">
      <c r="AW512281"/>
    </row>
    <row r="512282" spans="49:49" x14ac:dyDescent="0.3">
      <c r="AW512282"/>
    </row>
    <row r="512341" spans="49:49" x14ac:dyDescent="0.3">
      <c r="AW512341"/>
    </row>
    <row r="512342" spans="49:49" x14ac:dyDescent="0.3">
      <c r="AW512342"/>
    </row>
    <row r="512401" spans="49:49" x14ac:dyDescent="0.3">
      <c r="AW512401"/>
    </row>
    <row r="512402" spans="49:49" x14ac:dyDescent="0.3">
      <c r="AW512402"/>
    </row>
    <row r="512461" spans="49:49" x14ac:dyDescent="0.3">
      <c r="AW512461"/>
    </row>
    <row r="512462" spans="49:49" x14ac:dyDescent="0.3">
      <c r="AW512462"/>
    </row>
    <row r="512521" spans="49:49" x14ac:dyDescent="0.3">
      <c r="AW512521"/>
    </row>
    <row r="512522" spans="49:49" x14ac:dyDescent="0.3">
      <c r="AW512522"/>
    </row>
    <row r="512581" spans="49:49" x14ac:dyDescent="0.3">
      <c r="AW512581"/>
    </row>
    <row r="512582" spans="49:49" x14ac:dyDescent="0.3">
      <c r="AW512582"/>
    </row>
    <row r="512641" spans="49:49" x14ac:dyDescent="0.3">
      <c r="AW512641"/>
    </row>
    <row r="512642" spans="49:49" x14ac:dyDescent="0.3">
      <c r="AW512642"/>
    </row>
    <row r="512701" spans="49:49" x14ac:dyDescent="0.3">
      <c r="AW512701"/>
    </row>
    <row r="512702" spans="49:49" x14ac:dyDescent="0.3">
      <c r="AW512702"/>
    </row>
    <row r="512761" spans="49:49" x14ac:dyDescent="0.3">
      <c r="AW512761"/>
    </row>
    <row r="512762" spans="49:49" x14ac:dyDescent="0.3">
      <c r="AW512762"/>
    </row>
    <row r="512821" spans="49:49" x14ac:dyDescent="0.3">
      <c r="AW512821"/>
    </row>
    <row r="512822" spans="49:49" x14ac:dyDescent="0.3">
      <c r="AW512822"/>
    </row>
    <row r="512881" spans="49:49" x14ac:dyDescent="0.3">
      <c r="AW512881"/>
    </row>
    <row r="512882" spans="49:49" x14ac:dyDescent="0.3">
      <c r="AW512882"/>
    </row>
    <row r="512941" spans="49:49" x14ac:dyDescent="0.3">
      <c r="AW512941"/>
    </row>
    <row r="512942" spans="49:49" x14ac:dyDescent="0.3">
      <c r="AW512942"/>
    </row>
    <row r="513001" spans="49:49" x14ac:dyDescent="0.3">
      <c r="AW513001"/>
    </row>
    <row r="513002" spans="49:49" x14ac:dyDescent="0.3">
      <c r="AW513002"/>
    </row>
    <row r="513061" spans="49:49" x14ac:dyDescent="0.3">
      <c r="AW513061"/>
    </row>
    <row r="513062" spans="49:49" x14ac:dyDescent="0.3">
      <c r="AW513062"/>
    </row>
    <row r="513121" spans="49:49" x14ac:dyDescent="0.3">
      <c r="AW513121"/>
    </row>
    <row r="513122" spans="49:49" x14ac:dyDescent="0.3">
      <c r="AW513122"/>
    </row>
    <row r="513181" spans="49:49" x14ac:dyDescent="0.3">
      <c r="AW513181"/>
    </row>
    <row r="513182" spans="49:49" x14ac:dyDescent="0.3">
      <c r="AW513182"/>
    </row>
    <row r="513241" spans="49:49" x14ac:dyDescent="0.3">
      <c r="AW513241"/>
    </row>
    <row r="513242" spans="49:49" x14ac:dyDescent="0.3">
      <c r="AW513242"/>
    </row>
    <row r="513301" spans="49:49" x14ac:dyDescent="0.3">
      <c r="AW513301"/>
    </row>
    <row r="513302" spans="49:49" x14ac:dyDescent="0.3">
      <c r="AW513302"/>
    </row>
    <row r="513361" spans="49:49" x14ac:dyDescent="0.3">
      <c r="AW513361"/>
    </row>
    <row r="513362" spans="49:49" x14ac:dyDescent="0.3">
      <c r="AW513362"/>
    </row>
    <row r="513421" spans="49:49" x14ac:dyDescent="0.3">
      <c r="AW513421"/>
    </row>
    <row r="513422" spans="49:49" x14ac:dyDescent="0.3">
      <c r="AW513422"/>
    </row>
    <row r="513481" spans="49:49" x14ac:dyDescent="0.3">
      <c r="AW513481"/>
    </row>
    <row r="513482" spans="49:49" x14ac:dyDescent="0.3">
      <c r="AW513482"/>
    </row>
    <row r="513541" spans="49:49" x14ac:dyDescent="0.3">
      <c r="AW513541"/>
    </row>
    <row r="513542" spans="49:49" x14ac:dyDescent="0.3">
      <c r="AW513542"/>
    </row>
    <row r="513601" spans="49:49" x14ac:dyDescent="0.3">
      <c r="AW513601"/>
    </row>
    <row r="513602" spans="49:49" x14ac:dyDescent="0.3">
      <c r="AW513602"/>
    </row>
    <row r="513661" spans="49:49" x14ac:dyDescent="0.3">
      <c r="AW513661"/>
    </row>
    <row r="513662" spans="49:49" x14ac:dyDescent="0.3">
      <c r="AW513662"/>
    </row>
    <row r="513721" spans="49:49" x14ac:dyDescent="0.3">
      <c r="AW513721"/>
    </row>
    <row r="513722" spans="49:49" x14ac:dyDescent="0.3">
      <c r="AW513722"/>
    </row>
    <row r="513781" spans="49:49" x14ac:dyDescent="0.3">
      <c r="AW513781"/>
    </row>
    <row r="513782" spans="49:49" x14ac:dyDescent="0.3">
      <c r="AW513782"/>
    </row>
    <row r="513841" spans="49:49" x14ac:dyDescent="0.3">
      <c r="AW513841"/>
    </row>
    <row r="513842" spans="49:49" x14ac:dyDescent="0.3">
      <c r="AW513842"/>
    </row>
    <row r="513901" spans="49:49" x14ac:dyDescent="0.3">
      <c r="AW513901"/>
    </row>
    <row r="513902" spans="49:49" x14ac:dyDescent="0.3">
      <c r="AW513902"/>
    </row>
    <row r="513961" spans="49:49" x14ac:dyDescent="0.3">
      <c r="AW513961"/>
    </row>
    <row r="513962" spans="49:49" x14ac:dyDescent="0.3">
      <c r="AW513962"/>
    </row>
    <row r="514021" spans="49:49" x14ac:dyDescent="0.3">
      <c r="AW514021"/>
    </row>
    <row r="514022" spans="49:49" x14ac:dyDescent="0.3">
      <c r="AW514022"/>
    </row>
    <row r="514081" spans="49:49" x14ac:dyDescent="0.3">
      <c r="AW514081"/>
    </row>
    <row r="514082" spans="49:49" x14ac:dyDescent="0.3">
      <c r="AW514082"/>
    </row>
    <row r="514141" spans="49:49" x14ac:dyDescent="0.3">
      <c r="AW514141"/>
    </row>
    <row r="514142" spans="49:49" x14ac:dyDescent="0.3">
      <c r="AW514142"/>
    </row>
    <row r="514201" spans="49:49" x14ac:dyDescent="0.3">
      <c r="AW514201"/>
    </row>
    <row r="514202" spans="49:49" x14ac:dyDescent="0.3">
      <c r="AW514202"/>
    </row>
    <row r="514261" spans="49:49" x14ac:dyDescent="0.3">
      <c r="AW514261"/>
    </row>
    <row r="514262" spans="49:49" x14ac:dyDescent="0.3">
      <c r="AW514262"/>
    </row>
    <row r="514321" spans="49:49" x14ac:dyDescent="0.3">
      <c r="AW514321"/>
    </row>
    <row r="514322" spans="49:49" x14ac:dyDescent="0.3">
      <c r="AW514322"/>
    </row>
    <row r="514381" spans="49:49" x14ac:dyDescent="0.3">
      <c r="AW514381"/>
    </row>
    <row r="514382" spans="49:49" x14ac:dyDescent="0.3">
      <c r="AW514382"/>
    </row>
    <row r="514441" spans="49:49" x14ac:dyDescent="0.3">
      <c r="AW514441"/>
    </row>
    <row r="514442" spans="49:49" x14ac:dyDescent="0.3">
      <c r="AW514442"/>
    </row>
    <row r="514501" spans="49:49" x14ac:dyDescent="0.3">
      <c r="AW514501"/>
    </row>
    <row r="514502" spans="49:49" x14ac:dyDescent="0.3">
      <c r="AW514502"/>
    </row>
    <row r="514561" spans="49:49" x14ac:dyDescent="0.3">
      <c r="AW514561"/>
    </row>
    <row r="514562" spans="49:49" x14ac:dyDescent="0.3">
      <c r="AW514562"/>
    </row>
    <row r="514621" spans="49:49" x14ac:dyDescent="0.3">
      <c r="AW514621"/>
    </row>
    <row r="514622" spans="49:49" x14ac:dyDescent="0.3">
      <c r="AW514622"/>
    </row>
    <row r="514681" spans="49:49" x14ac:dyDescent="0.3">
      <c r="AW514681"/>
    </row>
    <row r="514682" spans="49:49" x14ac:dyDescent="0.3">
      <c r="AW514682"/>
    </row>
    <row r="514741" spans="49:49" x14ac:dyDescent="0.3">
      <c r="AW514741"/>
    </row>
    <row r="514742" spans="49:49" x14ac:dyDescent="0.3">
      <c r="AW514742"/>
    </row>
    <row r="514801" spans="49:49" x14ac:dyDescent="0.3">
      <c r="AW514801"/>
    </row>
    <row r="514802" spans="49:49" x14ac:dyDescent="0.3">
      <c r="AW514802"/>
    </row>
    <row r="514861" spans="49:49" x14ac:dyDescent="0.3">
      <c r="AW514861"/>
    </row>
    <row r="514862" spans="49:49" x14ac:dyDescent="0.3">
      <c r="AW514862"/>
    </row>
    <row r="514921" spans="49:49" x14ac:dyDescent="0.3">
      <c r="AW514921"/>
    </row>
    <row r="514922" spans="49:49" x14ac:dyDescent="0.3">
      <c r="AW514922"/>
    </row>
    <row r="514981" spans="49:49" x14ac:dyDescent="0.3">
      <c r="AW514981"/>
    </row>
    <row r="514982" spans="49:49" x14ac:dyDescent="0.3">
      <c r="AW514982"/>
    </row>
    <row r="515041" spans="49:49" x14ac:dyDescent="0.3">
      <c r="AW515041"/>
    </row>
    <row r="515042" spans="49:49" x14ac:dyDescent="0.3">
      <c r="AW515042"/>
    </row>
    <row r="515101" spans="49:49" x14ac:dyDescent="0.3">
      <c r="AW515101"/>
    </row>
    <row r="515102" spans="49:49" x14ac:dyDescent="0.3">
      <c r="AW515102"/>
    </row>
    <row r="515161" spans="49:49" x14ac:dyDescent="0.3">
      <c r="AW515161"/>
    </row>
    <row r="515162" spans="49:49" x14ac:dyDescent="0.3">
      <c r="AW515162"/>
    </row>
    <row r="515221" spans="49:49" x14ac:dyDescent="0.3">
      <c r="AW515221"/>
    </row>
    <row r="515222" spans="49:49" x14ac:dyDescent="0.3">
      <c r="AW515222"/>
    </row>
    <row r="515281" spans="49:49" x14ac:dyDescent="0.3">
      <c r="AW515281"/>
    </row>
    <row r="515282" spans="49:49" x14ac:dyDescent="0.3">
      <c r="AW515282"/>
    </row>
    <row r="515341" spans="49:49" x14ac:dyDescent="0.3">
      <c r="AW515341"/>
    </row>
    <row r="515342" spans="49:49" x14ac:dyDescent="0.3">
      <c r="AW515342"/>
    </row>
    <row r="515401" spans="49:49" x14ac:dyDescent="0.3">
      <c r="AW515401"/>
    </row>
    <row r="515402" spans="49:49" x14ac:dyDescent="0.3">
      <c r="AW515402"/>
    </row>
    <row r="515461" spans="49:49" x14ac:dyDescent="0.3">
      <c r="AW515461"/>
    </row>
    <row r="515462" spans="49:49" x14ac:dyDescent="0.3">
      <c r="AW515462"/>
    </row>
    <row r="515521" spans="49:49" x14ac:dyDescent="0.3">
      <c r="AW515521"/>
    </row>
    <row r="515522" spans="49:49" x14ac:dyDescent="0.3">
      <c r="AW515522"/>
    </row>
    <row r="515581" spans="49:49" x14ac:dyDescent="0.3">
      <c r="AW515581"/>
    </row>
    <row r="515582" spans="49:49" x14ac:dyDescent="0.3">
      <c r="AW515582"/>
    </row>
    <row r="515641" spans="49:49" x14ac:dyDescent="0.3">
      <c r="AW515641"/>
    </row>
    <row r="515642" spans="49:49" x14ac:dyDescent="0.3">
      <c r="AW515642"/>
    </row>
    <row r="515701" spans="49:49" x14ac:dyDescent="0.3">
      <c r="AW515701"/>
    </row>
    <row r="515702" spans="49:49" x14ac:dyDescent="0.3">
      <c r="AW515702"/>
    </row>
    <row r="515761" spans="49:49" x14ac:dyDescent="0.3">
      <c r="AW515761"/>
    </row>
    <row r="515762" spans="49:49" x14ac:dyDescent="0.3">
      <c r="AW515762"/>
    </row>
    <row r="515821" spans="49:49" x14ac:dyDescent="0.3">
      <c r="AW515821"/>
    </row>
    <row r="515822" spans="49:49" x14ac:dyDescent="0.3">
      <c r="AW515822"/>
    </row>
    <row r="515881" spans="49:49" x14ac:dyDescent="0.3">
      <c r="AW515881"/>
    </row>
    <row r="515882" spans="49:49" x14ac:dyDescent="0.3">
      <c r="AW515882"/>
    </row>
    <row r="515941" spans="49:49" x14ac:dyDescent="0.3">
      <c r="AW515941"/>
    </row>
    <row r="515942" spans="49:49" x14ac:dyDescent="0.3">
      <c r="AW515942"/>
    </row>
    <row r="516001" spans="49:49" x14ac:dyDescent="0.3">
      <c r="AW516001"/>
    </row>
    <row r="516002" spans="49:49" x14ac:dyDescent="0.3">
      <c r="AW516002"/>
    </row>
    <row r="516061" spans="49:49" x14ac:dyDescent="0.3">
      <c r="AW516061"/>
    </row>
    <row r="516062" spans="49:49" x14ac:dyDescent="0.3">
      <c r="AW516062"/>
    </row>
    <row r="516121" spans="49:49" x14ac:dyDescent="0.3">
      <c r="AW516121"/>
    </row>
    <row r="516122" spans="49:49" x14ac:dyDescent="0.3">
      <c r="AW516122"/>
    </row>
    <row r="516181" spans="49:49" x14ac:dyDescent="0.3">
      <c r="AW516181"/>
    </row>
    <row r="516182" spans="49:49" x14ac:dyDescent="0.3">
      <c r="AW516182"/>
    </row>
    <row r="516241" spans="49:49" x14ac:dyDescent="0.3">
      <c r="AW516241"/>
    </row>
    <row r="516242" spans="49:49" x14ac:dyDescent="0.3">
      <c r="AW516242"/>
    </row>
    <row r="516301" spans="49:49" x14ac:dyDescent="0.3">
      <c r="AW516301"/>
    </row>
    <row r="516302" spans="49:49" x14ac:dyDescent="0.3">
      <c r="AW516302"/>
    </row>
    <row r="516361" spans="49:49" x14ac:dyDescent="0.3">
      <c r="AW516361"/>
    </row>
    <row r="516362" spans="49:49" x14ac:dyDescent="0.3">
      <c r="AW516362"/>
    </row>
    <row r="516421" spans="49:49" x14ac:dyDescent="0.3">
      <c r="AW516421"/>
    </row>
    <row r="516422" spans="49:49" x14ac:dyDescent="0.3">
      <c r="AW516422"/>
    </row>
    <row r="516481" spans="49:49" x14ac:dyDescent="0.3">
      <c r="AW516481"/>
    </row>
    <row r="516482" spans="49:49" x14ac:dyDescent="0.3">
      <c r="AW516482"/>
    </row>
    <row r="516541" spans="49:49" x14ac:dyDescent="0.3">
      <c r="AW516541"/>
    </row>
    <row r="516542" spans="49:49" x14ac:dyDescent="0.3">
      <c r="AW516542"/>
    </row>
    <row r="516601" spans="49:49" x14ac:dyDescent="0.3">
      <c r="AW516601"/>
    </row>
    <row r="516602" spans="49:49" x14ac:dyDescent="0.3">
      <c r="AW516602"/>
    </row>
    <row r="516661" spans="49:49" x14ac:dyDescent="0.3">
      <c r="AW516661"/>
    </row>
    <row r="516662" spans="49:49" x14ac:dyDescent="0.3">
      <c r="AW516662"/>
    </row>
    <row r="516721" spans="49:49" x14ac:dyDescent="0.3">
      <c r="AW516721"/>
    </row>
    <row r="516722" spans="49:49" x14ac:dyDescent="0.3">
      <c r="AW516722"/>
    </row>
    <row r="516781" spans="49:49" x14ac:dyDescent="0.3">
      <c r="AW516781"/>
    </row>
    <row r="516782" spans="49:49" x14ac:dyDescent="0.3">
      <c r="AW516782"/>
    </row>
    <row r="516841" spans="49:49" x14ac:dyDescent="0.3">
      <c r="AW516841"/>
    </row>
    <row r="516842" spans="49:49" x14ac:dyDescent="0.3">
      <c r="AW516842"/>
    </row>
    <row r="516901" spans="49:49" x14ac:dyDescent="0.3">
      <c r="AW516901"/>
    </row>
    <row r="516902" spans="49:49" x14ac:dyDescent="0.3">
      <c r="AW516902"/>
    </row>
    <row r="516961" spans="49:49" x14ac:dyDescent="0.3">
      <c r="AW516961"/>
    </row>
    <row r="516962" spans="49:49" x14ac:dyDescent="0.3">
      <c r="AW516962"/>
    </row>
    <row r="517021" spans="49:49" x14ac:dyDescent="0.3">
      <c r="AW517021"/>
    </row>
    <row r="517022" spans="49:49" x14ac:dyDescent="0.3">
      <c r="AW517022"/>
    </row>
    <row r="517081" spans="49:49" x14ac:dyDescent="0.3">
      <c r="AW517081"/>
    </row>
    <row r="517082" spans="49:49" x14ac:dyDescent="0.3">
      <c r="AW517082"/>
    </row>
    <row r="517141" spans="49:49" x14ac:dyDescent="0.3">
      <c r="AW517141"/>
    </row>
    <row r="517142" spans="49:49" x14ac:dyDescent="0.3">
      <c r="AW517142"/>
    </row>
    <row r="517201" spans="49:49" x14ac:dyDescent="0.3">
      <c r="AW517201"/>
    </row>
    <row r="517202" spans="49:49" x14ac:dyDescent="0.3">
      <c r="AW517202"/>
    </row>
    <row r="517261" spans="49:49" x14ac:dyDescent="0.3">
      <c r="AW517261"/>
    </row>
    <row r="517262" spans="49:49" x14ac:dyDescent="0.3">
      <c r="AW517262"/>
    </row>
    <row r="517321" spans="49:49" x14ac:dyDescent="0.3">
      <c r="AW517321"/>
    </row>
    <row r="517322" spans="49:49" x14ac:dyDescent="0.3">
      <c r="AW517322"/>
    </row>
    <row r="517381" spans="49:49" x14ac:dyDescent="0.3">
      <c r="AW517381"/>
    </row>
    <row r="517382" spans="49:49" x14ac:dyDescent="0.3">
      <c r="AW517382"/>
    </row>
    <row r="517441" spans="49:49" x14ac:dyDescent="0.3">
      <c r="AW517441"/>
    </row>
    <row r="517442" spans="49:49" x14ac:dyDescent="0.3">
      <c r="AW517442"/>
    </row>
    <row r="517501" spans="49:49" x14ac:dyDescent="0.3">
      <c r="AW517501"/>
    </row>
    <row r="517502" spans="49:49" x14ac:dyDescent="0.3">
      <c r="AW517502"/>
    </row>
    <row r="517561" spans="49:49" x14ac:dyDescent="0.3">
      <c r="AW517561"/>
    </row>
    <row r="517562" spans="49:49" x14ac:dyDescent="0.3">
      <c r="AW517562"/>
    </row>
    <row r="517621" spans="49:49" x14ac:dyDescent="0.3">
      <c r="AW517621"/>
    </row>
    <row r="517622" spans="49:49" x14ac:dyDescent="0.3">
      <c r="AW517622"/>
    </row>
    <row r="517681" spans="49:49" x14ac:dyDescent="0.3">
      <c r="AW517681"/>
    </row>
    <row r="517682" spans="49:49" x14ac:dyDescent="0.3">
      <c r="AW517682"/>
    </row>
    <row r="517741" spans="49:49" x14ac:dyDescent="0.3">
      <c r="AW517741"/>
    </row>
    <row r="517742" spans="49:49" x14ac:dyDescent="0.3">
      <c r="AW517742"/>
    </row>
    <row r="517801" spans="49:49" x14ac:dyDescent="0.3">
      <c r="AW517801"/>
    </row>
    <row r="517802" spans="49:49" x14ac:dyDescent="0.3">
      <c r="AW517802"/>
    </row>
    <row r="517861" spans="49:49" x14ac:dyDescent="0.3">
      <c r="AW517861"/>
    </row>
    <row r="517862" spans="49:49" x14ac:dyDescent="0.3">
      <c r="AW517862"/>
    </row>
    <row r="517921" spans="49:49" x14ac:dyDescent="0.3">
      <c r="AW517921"/>
    </row>
    <row r="517922" spans="49:49" x14ac:dyDescent="0.3">
      <c r="AW517922"/>
    </row>
    <row r="517981" spans="49:49" x14ac:dyDescent="0.3">
      <c r="AW517981"/>
    </row>
    <row r="517982" spans="49:49" x14ac:dyDescent="0.3">
      <c r="AW517982"/>
    </row>
    <row r="518041" spans="49:49" x14ac:dyDescent="0.3">
      <c r="AW518041"/>
    </row>
    <row r="518042" spans="49:49" x14ac:dyDescent="0.3">
      <c r="AW518042"/>
    </row>
    <row r="518101" spans="49:49" x14ac:dyDescent="0.3">
      <c r="AW518101"/>
    </row>
    <row r="518102" spans="49:49" x14ac:dyDescent="0.3">
      <c r="AW518102"/>
    </row>
    <row r="518161" spans="49:49" x14ac:dyDescent="0.3">
      <c r="AW518161"/>
    </row>
    <row r="518162" spans="49:49" x14ac:dyDescent="0.3">
      <c r="AW518162"/>
    </row>
    <row r="518221" spans="49:49" x14ac:dyDescent="0.3">
      <c r="AW518221"/>
    </row>
    <row r="518222" spans="49:49" x14ac:dyDescent="0.3">
      <c r="AW518222"/>
    </row>
    <row r="518281" spans="49:49" x14ac:dyDescent="0.3">
      <c r="AW518281"/>
    </row>
    <row r="518282" spans="49:49" x14ac:dyDescent="0.3">
      <c r="AW518282"/>
    </row>
    <row r="518341" spans="49:49" x14ac:dyDescent="0.3">
      <c r="AW518341"/>
    </row>
    <row r="518342" spans="49:49" x14ac:dyDescent="0.3">
      <c r="AW518342"/>
    </row>
    <row r="518401" spans="49:49" x14ac:dyDescent="0.3">
      <c r="AW518401"/>
    </row>
    <row r="518402" spans="49:49" x14ac:dyDescent="0.3">
      <c r="AW518402"/>
    </row>
    <row r="518461" spans="49:49" x14ac:dyDescent="0.3">
      <c r="AW518461"/>
    </row>
    <row r="518462" spans="49:49" x14ac:dyDescent="0.3">
      <c r="AW518462"/>
    </row>
    <row r="518521" spans="49:49" x14ac:dyDescent="0.3">
      <c r="AW518521"/>
    </row>
    <row r="518522" spans="49:49" x14ac:dyDescent="0.3">
      <c r="AW518522"/>
    </row>
    <row r="518581" spans="49:49" x14ac:dyDescent="0.3">
      <c r="AW518581"/>
    </row>
    <row r="518582" spans="49:49" x14ac:dyDescent="0.3">
      <c r="AW518582"/>
    </row>
    <row r="518641" spans="49:49" x14ac:dyDescent="0.3">
      <c r="AW518641"/>
    </row>
    <row r="518642" spans="49:49" x14ac:dyDescent="0.3">
      <c r="AW518642"/>
    </row>
    <row r="518701" spans="49:49" x14ac:dyDescent="0.3">
      <c r="AW518701"/>
    </row>
    <row r="518702" spans="49:49" x14ac:dyDescent="0.3">
      <c r="AW518702"/>
    </row>
    <row r="518761" spans="49:49" x14ac:dyDescent="0.3">
      <c r="AW518761"/>
    </row>
    <row r="518762" spans="49:49" x14ac:dyDescent="0.3">
      <c r="AW518762"/>
    </row>
    <row r="518821" spans="49:49" x14ac:dyDescent="0.3">
      <c r="AW518821"/>
    </row>
    <row r="518822" spans="49:49" x14ac:dyDescent="0.3">
      <c r="AW518822"/>
    </row>
    <row r="518881" spans="49:49" x14ac:dyDescent="0.3">
      <c r="AW518881"/>
    </row>
    <row r="518882" spans="49:49" x14ac:dyDescent="0.3">
      <c r="AW518882"/>
    </row>
    <row r="518941" spans="49:49" x14ac:dyDescent="0.3">
      <c r="AW518941"/>
    </row>
    <row r="518942" spans="49:49" x14ac:dyDescent="0.3">
      <c r="AW518942"/>
    </row>
    <row r="519001" spans="49:49" x14ac:dyDescent="0.3">
      <c r="AW519001"/>
    </row>
    <row r="519002" spans="49:49" x14ac:dyDescent="0.3">
      <c r="AW519002"/>
    </row>
    <row r="519061" spans="49:49" x14ac:dyDescent="0.3">
      <c r="AW519061"/>
    </row>
    <row r="519062" spans="49:49" x14ac:dyDescent="0.3">
      <c r="AW519062"/>
    </row>
    <row r="519121" spans="49:49" x14ac:dyDescent="0.3">
      <c r="AW519121"/>
    </row>
    <row r="519122" spans="49:49" x14ac:dyDescent="0.3">
      <c r="AW519122"/>
    </row>
    <row r="519181" spans="49:49" x14ac:dyDescent="0.3">
      <c r="AW519181"/>
    </row>
    <row r="519182" spans="49:49" x14ac:dyDescent="0.3">
      <c r="AW519182"/>
    </row>
    <row r="519241" spans="49:49" x14ac:dyDescent="0.3">
      <c r="AW519241"/>
    </row>
    <row r="519242" spans="49:49" x14ac:dyDescent="0.3">
      <c r="AW519242"/>
    </row>
    <row r="519301" spans="49:49" x14ac:dyDescent="0.3">
      <c r="AW519301"/>
    </row>
    <row r="519302" spans="49:49" x14ac:dyDescent="0.3">
      <c r="AW519302"/>
    </row>
    <row r="519361" spans="49:49" x14ac:dyDescent="0.3">
      <c r="AW519361"/>
    </row>
    <row r="519362" spans="49:49" x14ac:dyDescent="0.3">
      <c r="AW519362"/>
    </row>
    <row r="519421" spans="49:49" x14ac:dyDescent="0.3">
      <c r="AW519421"/>
    </row>
    <row r="519422" spans="49:49" x14ac:dyDescent="0.3">
      <c r="AW519422"/>
    </row>
    <row r="519481" spans="49:49" x14ac:dyDescent="0.3">
      <c r="AW519481"/>
    </row>
    <row r="519482" spans="49:49" x14ac:dyDescent="0.3">
      <c r="AW519482"/>
    </row>
    <row r="519541" spans="49:49" x14ac:dyDescent="0.3">
      <c r="AW519541"/>
    </row>
    <row r="519542" spans="49:49" x14ac:dyDescent="0.3">
      <c r="AW519542"/>
    </row>
    <row r="519601" spans="49:49" x14ac:dyDescent="0.3">
      <c r="AW519601"/>
    </row>
    <row r="519602" spans="49:49" x14ac:dyDescent="0.3">
      <c r="AW519602"/>
    </row>
    <row r="519661" spans="49:49" x14ac:dyDescent="0.3">
      <c r="AW519661"/>
    </row>
    <row r="519662" spans="49:49" x14ac:dyDescent="0.3">
      <c r="AW519662"/>
    </row>
    <row r="519721" spans="49:49" x14ac:dyDescent="0.3">
      <c r="AW519721"/>
    </row>
    <row r="519722" spans="49:49" x14ac:dyDescent="0.3">
      <c r="AW519722"/>
    </row>
    <row r="519781" spans="49:49" x14ac:dyDescent="0.3">
      <c r="AW519781"/>
    </row>
    <row r="519782" spans="49:49" x14ac:dyDescent="0.3">
      <c r="AW519782"/>
    </row>
    <row r="519841" spans="49:49" x14ac:dyDescent="0.3">
      <c r="AW519841"/>
    </row>
    <row r="519842" spans="49:49" x14ac:dyDescent="0.3">
      <c r="AW519842"/>
    </row>
    <row r="519901" spans="49:49" x14ac:dyDescent="0.3">
      <c r="AW519901"/>
    </row>
    <row r="519902" spans="49:49" x14ac:dyDescent="0.3">
      <c r="AW519902"/>
    </row>
    <row r="519961" spans="49:49" x14ac:dyDescent="0.3">
      <c r="AW519961"/>
    </row>
    <row r="519962" spans="49:49" x14ac:dyDescent="0.3">
      <c r="AW519962"/>
    </row>
    <row r="520021" spans="49:49" x14ac:dyDescent="0.3">
      <c r="AW520021"/>
    </row>
    <row r="520022" spans="49:49" x14ac:dyDescent="0.3">
      <c r="AW520022"/>
    </row>
    <row r="520081" spans="49:49" x14ac:dyDescent="0.3">
      <c r="AW520081"/>
    </row>
    <row r="520082" spans="49:49" x14ac:dyDescent="0.3">
      <c r="AW520082"/>
    </row>
    <row r="520141" spans="49:49" x14ac:dyDescent="0.3">
      <c r="AW520141"/>
    </row>
    <row r="520142" spans="49:49" x14ac:dyDescent="0.3">
      <c r="AW520142"/>
    </row>
    <row r="520201" spans="49:49" x14ac:dyDescent="0.3">
      <c r="AW520201"/>
    </row>
    <row r="520202" spans="49:49" x14ac:dyDescent="0.3">
      <c r="AW520202"/>
    </row>
    <row r="520261" spans="49:49" x14ac:dyDescent="0.3">
      <c r="AW520261"/>
    </row>
    <row r="520262" spans="49:49" x14ac:dyDescent="0.3">
      <c r="AW520262"/>
    </row>
    <row r="520321" spans="49:49" x14ac:dyDescent="0.3">
      <c r="AW520321"/>
    </row>
    <row r="520322" spans="49:49" x14ac:dyDescent="0.3">
      <c r="AW520322"/>
    </row>
    <row r="520381" spans="49:49" x14ac:dyDescent="0.3">
      <c r="AW520381"/>
    </row>
    <row r="520382" spans="49:49" x14ac:dyDescent="0.3">
      <c r="AW520382"/>
    </row>
    <row r="520441" spans="49:49" x14ac:dyDescent="0.3">
      <c r="AW520441"/>
    </row>
    <row r="520442" spans="49:49" x14ac:dyDescent="0.3">
      <c r="AW520442"/>
    </row>
    <row r="520501" spans="49:49" x14ac:dyDescent="0.3">
      <c r="AW520501"/>
    </row>
    <row r="520502" spans="49:49" x14ac:dyDescent="0.3">
      <c r="AW520502"/>
    </row>
    <row r="520561" spans="49:49" x14ac:dyDescent="0.3">
      <c r="AW520561"/>
    </row>
    <row r="520562" spans="49:49" x14ac:dyDescent="0.3">
      <c r="AW520562"/>
    </row>
    <row r="520621" spans="49:49" x14ac:dyDescent="0.3">
      <c r="AW520621"/>
    </row>
    <row r="520622" spans="49:49" x14ac:dyDescent="0.3">
      <c r="AW520622"/>
    </row>
    <row r="520681" spans="49:49" x14ac:dyDescent="0.3">
      <c r="AW520681"/>
    </row>
    <row r="520682" spans="49:49" x14ac:dyDescent="0.3">
      <c r="AW520682"/>
    </row>
    <row r="520741" spans="49:49" x14ac:dyDescent="0.3">
      <c r="AW520741"/>
    </row>
    <row r="520742" spans="49:49" x14ac:dyDescent="0.3">
      <c r="AW520742"/>
    </row>
    <row r="520801" spans="49:49" x14ac:dyDescent="0.3">
      <c r="AW520801"/>
    </row>
    <row r="520802" spans="49:49" x14ac:dyDescent="0.3">
      <c r="AW520802"/>
    </row>
    <row r="520861" spans="49:49" x14ac:dyDescent="0.3">
      <c r="AW520861"/>
    </row>
    <row r="520862" spans="49:49" x14ac:dyDescent="0.3">
      <c r="AW520862"/>
    </row>
    <row r="520921" spans="49:49" x14ac:dyDescent="0.3">
      <c r="AW520921"/>
    </row>
    <row r="520922" spans="49:49" x14ac:dyDescent="0.3">
      <c r="AW520922"/>
    </row>
    <row r="520981" spans="49:49" x14ac:dyDescent="0.3">
      <c r="AW520981"/>
    </row>
    <row r="520982" spans="49:49" x14ac:dyDescent="0.3">
      <c r="AW520982"/>
    </row>
    <row r="521041" spans="49:49" x14ac:dyDescent="0.3">
      <c r="AW521041"/>
    </row>
    <row r="521042" spans="49:49" x14ac:dyDescent="0.3">
      <c r="AW521042"/>
    </row>
    <row r="521101" spans="49:49" x14ac:dyDescent="0.3">
      <c r="AW521101"/>
    </row>
    <row r="521102" spans="49:49" x14ac:dyDescent="0.3">
      <c r="AW521102"/>
    </row>
    <row r="521161" spans="49:49" x14ac:dyDescent="0.3">
      <c r="AW521161"/>
    </row>
    <row r="521162" spans="49:49" x14ac:dyDescent="0.3">
      <c r="AW521162"/>
    </row>
    <row r="521221" spans="49:49" x14ac:dyDescent="0.3">
      <c r="AW521221"/>
    </row>
    <row r="521222" spans="49:49" x14ac:dyDescent="0.3">
      <c r="AW521222"/>
    </row>
    <row r="521281" spans="49:49" x14ac:dyDescent="0.3">
      <c r="AW521281"/>
    </row>
    <row r="521282" spans="49:49" x14ac:dyDescent="0.3">
      <c r="AW521282"/>
    </row>
    <row r="521341" spans="49:49" x14ac:dyDescent="0.3">
      <c r="AW521341"/>
    </row>
    <row r="521342" spans="49:49" x14ac:dyDescent="0.3">
      <c r="AW521342"/>
    </row>
    <row r="521401" spans="49:49" x14ac:dyDescent="0.3">
      <c r="AW521401"/>
    </row>
    <row r="521402" spans="49:49" x14ac:dyDescent="0.3">
      <c r="AW521402"/>
    </row>
    <row r="521461" spans="49:49" x14ac:dyDescent="0.3">
      <c r="AW521461"/>
    </row>
    <row r="521462" spans="49:49" x14ac:dyDescent="0.3">
      <c r="AW521462"/>
    </row>
    <row r="521521" spans="49:49" x14ac:dyDescent="0.3">
      <c r="AW521521"/>
    </row>
    <row r="521522" spans="49:49" x14ac:dyDescent="0.3">
      <c r="AW521522"/>
    </row>
    <row r="521581" spans="49:49" x14ac:dyDescent="0.3">
      <c r="AW521581"/>
    </row>
    <row r="521582" spans="49:49" x14ac:dyDescent="0.3">
      <c r="AW521582"/>
    </row>
    <row r="521641" spans="49:49" x14ac:dyDescent="0.3">
      <c r="AW521641"/>
    </row>
    <row r="521642" spans="49:49" x14ac:dyDescent="0.3">
      <c r="AW521642"/>
    </row>
    <row r="521701" spans="49:49" x14ac:dyDescent="0.3">
      <c r="AW521701"/>
    </row>
    <row r="521702" spans="49:49" x14ac:dyDescent="0.3">
      <c r="AW521702"/>
    </row>
    <row r="521761" spans="49:49" x14ac:dyDescent="0.3">
      <c r="AW521761"/>
    </row>
    <row r="521762" spans="49:49" x14ac:dyDescent="0.3">
      <c r="AW521762"/>
    </row>
    <row r="521821" spans="49:49" x14ac:dyDescent="0.3">
      <c r="AW521821"/>
    </row>
    <row r="521822" spans="49:49" x14ac:dyDescent="0.3">
      <c r="AW521822"/>
    </row>
    <row r="521881" spans="49:49" x14ac:dyDescent="0.3">
      <c r="AW521881"/>
    </row>
    <row r="521882" spans="49:49" x14ac:dyDescent="0.3">
      <c r="AW521882"/>
    </row>
    <row r="521941" spans="49:49" x14ac:dyDescent="0.3">
      <c r="AW521941"/>
    </row>
    <row r="521942" spans="49:49" x14ac:dyDescent="0.3">
      <c r="AW521942"/>
    </row>
    <row r="522001" spans="49:49" x14ac:dyDescent="0.3">
      <c r="AW522001"/>
    </row>
    <row r="522002" spans="49:49" x14ac:dyDescent="0.3">
      <c r="AW522002"/>
    </row>
    <row r="522061" spans="49:49" x14ac:dyDescent="0.3">
      <c r="AW522061"/>
    </row>
    <row r="522062" spans="49:49" x14ac:dyDescent="0.3">
      <c r="AW522062"/>
    </row>
    <row r="522121" spans="49:49" x14ac:dyDescent="0.3">
      <c r="AW522121"/>
    </row>
    <row r="522122" spans="49:49" x14ac:dyDescent="0.3">
      <c r="AW522122"/>
    </row>
    <row r="522181" spans="49:49" x14ac:dyDescent="0.3">
      <c r="AW522181"/>
    </row>
    <row r="522182" spans="49:49" x14ac:dyDescent="0.3">
      <c r="AW522182"/>
    </row>
    <row r="522241" spans="49:49" x14ac:dyDescent="0.3">
      <c r="AW522241"/>
    </row>
    <row r="522242" spans="49:49" x14ac:dyDescent="0.3">
      <c r="AW522242"/>
    </row>
    <row r="522301" spans="49:49" x14ac:dyDescent="0.3">
      <c r="AW522301"/>
    </row>
    <row r="522302" spans="49:49" x14ac:dyDescent="0.3">
      <c r="AW522302"/>
    </row>
    <row r="522361" spans="49:49" x14ac:dyDescent="0.3">
      <c r="AW522361"/>
    </row>
    <row r="522362" spans="49:49" x14ac:dyDescent="0.3">
      <c r="AW522362"/>
    </row>
    <row r="522421" spans="49:49" x14ac:dyDescent="0.3">
      <c r="AW522421"/>
    </row>
    <row r="522422" spans="49:49" x14ac:dyDescent="0.3">
      <c r="AW522422"/>
    </row>
    <row r="522481" spans="49:49" x14ac:dyDescent="0.3">
      <c r="AW522481"/>
    </row>
    <row r="522482" spans="49:49" x14ac:dyDescent="0.3">
      <c r="AW522482"/>
    </row>
    <row r="522541" spans="49:49" x14ac:dyDescent="0.3">
      <c r="AW522541"/>
    </row>
    <row r="522542" spans="49:49" x14ac:dyDescent="0.3">
      <c r="AW522542"/>
    </row>
    <row r="522601" spans="49:49" x14ac:dyDescent="0.3">
      <c r="AW522601"/>
    </row>
    <row r="522602" spans="49:49" x14ac:dyDescent="0.3">
      <c r="AW522602"/>
    </row>
    <row r="522661" spans="49:49" x14ac:dyDescent="0.3">
      <c r="AW522661"/>
    </row>
    <row r="522662" spans="49:49" x14ac:dyDescent="0.3">
      <c r="AW522662"/>
    </row>
    <row r="522721" spans="49:49" x14ac:dyDescent="0.3">
      <c r="AW522721"/>
    </row>
    <row r="522722" spans="49:49" x14ac:dyDescent="0.3">
      <c r="AW522722"/>
    </row>
    <row r="522781" spans="49:49" x14ac:dyDescent="0.3">
      <c r="AW522781"/>
    </row>
    <row r="522782" spans="49:49" x14ac:dyDescent="0.3">
      <c r="AW522782"/>
    </row>
    <row r="522841" spans="49:49" x14ac:dyDescent="0.3">
      <c r="AW522841"/>
    </row>
    <row r="522842" spans="49:49" x14ac:dyDescent="0.3">
      <c r="AW522842"/>
    </row>
    <row r="522901" spans="49:49" x14ac:dyDescent="0.3">
      <c r="AW522901"/>
    </row>
    <row r="522902" spans="49:49" x14ac:dyDescent="0.3">
      <c r="AW522902"/>
    </row>
    <row r="522961" spans="49:49" x14ac:dyDescent="0.3">
      <c r="AW522961"/>
    </row>
    <row r="522962" spans="49:49" x14ac:dyDescent="0.3">
      <c r="AW522962"/>
    </row>
    <row r="523021" spans="49:49" x14ac:dyDescent="0.3">
      <c r="AW523021"/>
    </row>
    <row r="523022" spans="49:49" x14ac:dyDescent="0.3">
      <c r="AW523022"/>
    </row>
    <row r="523081" spans="49:49" x14ac:dyDescent="0.3">
      <c r="AW523081"/>
    </row>
    <row r="523082" spans="49:49" x14ac:dyDescent="0.3">
      <c r="AW523082"/>
    </row>
    <row r="523141" spans="49:49" x14ac:dyDescent="0.3">
      <c r="AW523141"/>
    </row>
    <row r="523142" spans="49:49" x14ac:dyDescent="0.3">
      <c r="AW523142"/>
    </row>
    <row r="523201" spans="49:49" x14ac:dyDescent="0.3">
      <c r="AW523201"/>
    </row>
    <row r="523202" spans="49:49" x14ac:dyDescent="0.3">
      <c r="AW523202"/>
    </row>
    <row r="523261" spans="49:49" x14ac:dyDescent="0.3">
      <c r="AW523261"/>
    </row>
    <row r="523262" spans="49:49" x14ac:dyDescent="0.3">
      <c r="AW523262"/>
    </row>
    <row r="523321" spans="49:49" x14ac:dyDescent="0.3">
      <c r="AW523321"/>
    </row>
    <row r="523322" spans="49:49" x14ac:dyDescent="0.3">
      <c r="AW523322"/>
    </row>
    <row r="523381" spans="49:49" x14ac:dyDescent="0.3">
      <c r="AW523381"/>
    </row>
    <row r="523382" spans="49:49" x14ac:dyDescent="0.3">
      <c r="AW523382"/>
    </row>
    <row r="523441" spans="49:49" x14ac:dyDescent="0.3">
      <c r="AW523441"/>
    </row>
    <row r="523442" spans="49:49" x14ac:dyDescent="0.3">
      <c r="AW523442"/>
    </row>
    <row r="523501" spans="49:49" x14ac:dyDescent="0.3">
      <c r="AW523501"/>
    </row>
    <row r="523502" spans="49:49" x14ac:dyDescent="0.3">
      <c r="AW523502"/>
    </row>
    <row r="523561" spans="49:49" x14ac:dyDescent="0.3">
      <c r="AW523561"/>
    </row>
    <row r="523562" spans="49:49" x14ac:dyDescent="0.3">
      <c r="AW523562"/>
    </row>
    <row r="523621" spans="49:49" x14ac:dyDescent="0.3">
      <c r="AW523621"/>
    </row>
    <row r="523622" spans="49:49" x14ac:dyDescent="0.3">
      <c r="AW523622"/>
    </row>
    <row r="523681" spans="49:49" x14ac:dyDescent="0.3">
      <c r="AW523681"/>
    </row>
    <row r="523682" spans="49:49" x14ac:dyDescent="0.3">
      <c r="AW523682"/>
    </row>
    <row r="523741" spans="49:49" x14ac:dyDescent="0.3">
      <c r="AW523741"/>
    </row>
    <row r="523742" spans="49:49" x14ac:dyDescent="0.3">
      <c r="AW523742"/>
    </row>
    <row r="523801" spans="49:49" x14ac:dyDescent="0.3">
      <c r="AW523801"/>
    </row>
    <row r="523802" spans="49:49" x14ac:dyDescent="0.3">
      <c r="AW523802"/>
    </row>
    <row r="523861" spans="49:49" x14ac:dyDescent="0.3">
      <c r="AW523861"/>
    </row>
    <row r="523862" spans="49:49" x14ac:dyDescent="0.3">
      <c r="AW523862"/>
    </row>
    <row r="523921" spans="49:49" x14ac:dyDescent="0.3">
      <c r="AW523921"/>
    </row>
    <row r="523922" spans="49:49" x14ac:dyDescent="0.3">
      <c r="AW523922"/>
    </row>
    <row r="523981" spans="49:49" x14ac:dyDescent="0.3">
      <c r="AW523981"/>
    </row>
    <row r="523982" spans="49:49" x14ac:dyDescent="0.3">
      <c r="AW523982"/>
    </row>
    <row r="524041" spans="49:49" x14ac:dyDescent="0.3">
      <c r="AW524041"/>
    </row>
    <row r="524042" spans="49:49" x14ac:dyDescent="0.3">
      <c r="AW524042"/>
    </row>
    <row r="524101" spans="49:49" x14ac:dyDescent="0.3">
      <c r="AW524101"/>
    </row>
    <row r="524102" spans="49:49" x14ac:dyDescent="0.3">
      <c r="AW524102"/>
    </row>
    <row r="524161" spans="49:49" x14ac:dyDescent="0.3">
      <c r="AW524161"/>
    </row>
    <row r="524162" spans="49:49" x14ac:dyDescent="0.3">
      <c r="AW524162"/>
    </row>
    <row r="524221" spans="49:49" x14ac:dyDescent="0.3">
      <c r="AW524221"/>
    </row>
    <row r="524222" spans="49:49" x14ac:dyDescent="0.3">
      <c r="AW524222"/>
    </row>
    <row r="524281" spans="49:49" x14ac:dyDescent="0.3">
      <c r="AW524281"/>
    </row>
    <row r="524282" spans="49:49" x14ac:dyDescent="0.3">
      <c r="AW524282"/>
    </row>
    <row r="524341" spans="49:49" x14ac:dyDescent="0.3">
      <c r="AW524341"/>
    </row>
    <row r="524342" spans="49:49" x14ac:dyDescent="0.3">
      <c r="AW524342"/>
    </row>
    <row r="524401" spans="49:49" x14ac:dyDescent="0.3">
      <c r="AW524401"/>
    </row>
    <row r="524402" spans="49:49" x14ac:dyDescent="0.3">
      <c r="AW524402"/>
    </row>
    <row r="524461" spans="49:49" x14ac:dyDescent="0.3">
      <c r="AW524461"/>
    </row>
    <row r="524462" spans="49:49" x14ac:dyDescent="0.3">
      <c r="AW524462"/>
    </row>
    <row r="524521" spans="49:49" x14ac:dyDescent="0.3">
      <c r="AW524521"/>
    </row>
    <row r="524522" spans="49:49" x14ac:dyDescent="0.3">
      <c r="AW524522"/>
    </row>
    <row r="524581" spans="49:49" x14ac:dyDescent="0.3">
      <c r="AW524581"/>
    </row>
    <row r="524582" spans="49:49" x14ac:dyDescent="0.3">
      <c r="AW524582"/>
    </row>
    <row r="524641" spans="49:49" x14ac:dyDescent="0.3">
      <c r="AW524641"/>
    </row>
    <row r="524642" spans="49:49" x14ac:dyDescent="0.3">
      <c r="AW524642"/>
    </row>
    <row r="524701" spans="49:49" x14ac:dyDescent="0.3">
      <c r="AW524701"/>
    </row>
    <row r="524702" spans="49:49" x14ac:dyDescent="0.3">
      <c r="AW524702"/>
    </row>
    <row r="524761" spans="49:49" x14ac:dyDescent="0.3">
      <c r="AW524761"/>
    </row>
    <row r="524762" spans="49:49" x14ac:dyDescent="0.3">
      <c r="AW524762"/>
    </row>
    <row r="524821" spans="49:49" x14ac:dyDescent="0.3">
      <c r="AW524821"/>
    </row>
    <row r="524822" spans="49:49" x14ac:dyDescent="0.3">
      <c r="AW524822"/>
    </row>
    <row r="524881" spans="49:49" x14ac:dyDescent="0.3">
      <c r="AW524881"/>
    </row>
    <row r="524882" spans="49:49" x14ac:dyDescent="0.3">
      <c r="AW524882"/>
    </row>
    <row r="524941" spans="49:49" x14ac:dyDescent="0.3">
      <c r="AW524941"/>
    </row>
    <row r="524942" spans="49:49" x14ac:dyDescent="0.3">
      <c r="AW524942"/>
    </row>
    <row r="525001" spans="49:49" x14ac:dyDescent="0.3">
      <c r="AW525001"/>
    </row>
    <row r="525002" spans="49:49" x14ac:dyDescent="0.3">
      <c r="AW525002"/>
    </row>
    <row r="525061" spans="49:49" x14ac:dyDescent="0.3">
      <c r="AW525061"/>
    </row>
    <row r="525062" spans="49:49" x14ac:dyDescent="0.3">
      <c r="AW525062"/>
    </row>
    <row r="525121" spans="49:49" x14ac:dyDescent="0.3">
      <c r="AW525121"/>
    </row>
    <row r="525122" spans="49:49" x14ac:dyDescent="0.3">
      <c r="AW525122"/>
    </row>
    <row r="525181" spans="49:49" x14ac:dyDescent="0.3">
      <c r="AW525181"/>
    </row>
    <row r="525182" spans="49:49" x14ac:dyDescent="0.3">
      <c r="AW525182"/>
    </row>
    <row r="525241" spans="49:49" x14ac:dyDescent="0.3">
      <c r="AW525241"/>
    </row>
    <row r="525242" spans="49:49" x14ac:dyDescent="0.3">
      <c r="AW525242"/>
    </row>
    <row r="525301" spans="49:49" x14ac:dyDescent="0.3">
      <c r="AW525301"/>
    </row>
    <row r="525302" spans="49:49" x14ac:dyDescent="0.3">
      <c r="AW525302"/>
    </row>
    <row r="525361" spans="49:49" x14ac:dyDescent="0.3">
      <c r="AW525361"/>
    </row>
    <row r="525362" spans="49:49" x14ac:dyDescent="0.3">
      <c r="AW525362"/>
    </row>
    <row r="525421" spans="49:49" x14ac:dyDescent="0.3">
      <c r="AW525421"/>
    </row>
    <row r="525422" spans="49:49" x14ac:dyDescent="0.3">
      <c r="AW525422"/>
    </row>
    <row r="525481" spans="49:49" x14ac:dyDescent="0.3">
      <c r="AW525481"/>
    </row>
    <row r="525482" spans="49:49" x14ac:dyDescent="0.3">
      <c r="AW525482"/>
    </row>
    <row r="525541" spans="49:49" x14ac:dyDescent="0.3">
      <c r="AW525541"/>
    </row>
    <row r="525542" spans="49:49" x14ac:dyDescent="0.3">
      <c r="AW525542"/>
    </row>
    <row r="525601" spans="49:49" x14ac:dyDescent="0.3">
      <c r="AW525601"/>
    </row>
    <row r="525602" spans="49:49" x14ac:dyDescent="0.3">
      <c r="AW525602"/>
    </row>
    <row r="525661" spans="49:49" x14ac:dyDescent="0.3">
      <c r="AW525661"/>
    </row>
    <row r="525662" spans="49:49" x14ac:dyDescent="0.3">
      <c r="AW525662"/>
    </row>
    <row r="525721" spans="49:49" x14ac:dyDescent="0.3">
      <c r="AW525721"/>
    </row>
    <row r="525722" spans="49:49" x14ac:dyDescent="0.3">
      <c r="AW525722"/>
    </row>
    <row r="525781" spans="49:49" x14ac:dyDescent="0.3">
      <c r="AW525781"/>
    </row>
    <row r="525782" spans="49:49" x14ac:dyDescent="0.3">
      <c r="AW525782"/>
    </row>
    <row r="525841" spans="49:49" x14ac:dyDescent="0.3">
      <c r="AW525841"/>
    </row>
    <row r="525842" spans="49:49" x14ac:dyDescent="0.3">
      <c r="AW525842"/>
    </row>
    <row r="525901" spans="49:49" x14ac:dyDescent="0.3">
      <c r="AW525901"/>
    </row>
    <row r="525902" spans="49:49" x14ac:dyDescent="0.3">
      <c r="AW525902"/>
    </row>
    <row r="525961" spans="49:49" x14ac:dyDescent="0.3">
      <c r="AW525961"/>
    </row>
    <row r="525962" spans="49:49" x14ac:dyDescent="0.3">
      <c r="AW525962"/>
    </row>
    <row r="526021" spans="49:49" x14ac:dyDescent="0.3">
      <c r="AW526021"/>
    </row>
    <row r="526022" spans="49:49" x14ac:dyDescent="0.3">
      <c r="AW526022"/>
    </row>
    <row r="526081" spans="49:49" x14ac:dyDescent="0.3">
      <c r="AW526081"/>
    </row>
    <row r="526082" spans="49:49" x14ac:dyDescent="0.3">
      <c r="AW526082"/>
    </row>
    <row r="526141" spans="49:49" x14ac:dyDescent="0.3">
      <c r="AW526141"/>
    </row>
    <row r="526142" spans="49:49" x14ac:dyDescent="0.3">
      <c r="AW526142"/>
    </row>
    <row r="526201" spans="49:49" x14ac:dyDescent="0.3">
      <c r="AW526201"/>
    </row>
    <row r="526202" spans="49:49" x14ac:dyDescent="0.3">
      <c r="AW526202"/>
    </row>
    <row r="526261" spans="49:49" x14ac:dyDescent="0.3">
      <c r="AW526261"/>
    </row>
    <row r="526262" spans="49:49" x14ac:dyDescent="0.3">
      <c r="AW526262"/>
    </row>
    <row r="526321" spans="49:49" x14ac:dyDescent="0.3">
      <c r="AW526321"/>
    </row>
    <row r="526322" spans="49:49" x14ac:dyDescent="0.3">
      <c r="AW526322"/>
    </row>
    <row r="526381" spans="49:49" x14ac:dyDescent="0.3">
      <c r="AW526381"/>
    </row>
    <row r="526382" spans="49:49" x14ac:dyDescent="0.3">
      <c r="AW526382"/>
    </row>
    <row r="526441" spans="49:49" x14ac:dyDescent="0.3">
      <c r="AW526441"/>
    </row>
    <row r="526442" spans="49:49" x14ac:dyDescent="0.3">
      <c r="AW526442"/>
    </row>
    <row r="526501" spans="49:49" x14ac:dyDescent="0.3">
      <c r="AW526501"/>
    </row>
    <row r="526502" spans="49:49" x14ac:dyDescent="0.3">
      <c r="AW526502"/>
    </row>
    <row r="526561" spans="49:49" x14ac:dyDescent="0.3">
      <c r="AW526561"/>
    </row>
    <row r="526562" spans="49:49" x14ac:dyDescent="0.3">
      <c r="AW526562"/>
    </row>
    <row r="526621" spans="49:49" x14ac:dyDescent="0.3">
      <c r="AW526621"/>
    </row>
    <row r="526622" spans="49:49" x14ac:dyDescent="0.3">
      <c r="AW526622"/>
    </row>
    <row r="526681" spans="49:49" x14ac:dyDescent="0.3">
      <c r="AW526681"/>
    </row>
    <row r="526682" spans="49:49" x14ac:dyDescent="0.3">
      <c r="AW526682"/>
    </row>
    <row r="526741" spans="49:49" x14ac:dyDescent="0.3">
      <c r="AW526741"/>
    </row>
    <row r="526742" spans="49:49" x14ac:dyDescent="0.3">
      <c r="AW526742"/>
    </row>
    <row r="526801" spans="49:49" x14ac:dyDescent="0.3">
      <c r="AW526801"/>
    </row>
    <row r="526802" spans="49:49" x14ac:dyDescent="0.3">
      <c r="AW526802"/>
    </row>
    <row r="526861" spans="49:49" x14ac:dyDescent="0.3">
      <c r="AW526861"/>
    </row>
    <row r="526862" spans="49:49" x14ac:dyDescent="0.3">
      <c r="AW526862"/>
    </row>
    <row r="526921" spans="49:49" x14ac:dyDescent="0.3">
      <c r="AW526921"/>
    </row>
    <row r="526922" spans="49:49" x14ac:dyDescent="0.3">
      <c r="AW526922"/>
    </row>
    <row r="526981" spans="49:49" x14ac:dyDescent="0.3">
      <c r="AW526981"/>
    </row>
    <row r="526982" spans="49:49" x14ac:dyDescent="0.3">
      <c r="AW526982"/>
    </row>
    <row r="527041" spans="49:49" x14ac:dyDescent="0.3">
      <c r="AW527041"/>
    </row>
    <row r="527042" spans="49:49" x14ac:dyDescent="0.3">
      <c r="AW527042"/>
    </row>
    <row r="527101" spans="49:49" x14ac:dyDescent="0.3">
      <c r="AW527101"/>
    </row>
    <row r="527102" spans="49:49" x14ac:dyDescent="0.3">
      <c r="AW527102"/>
    </row>
    <row r="527161" spans="49:49" x14ac:dyDescent="0.3">
      <c r="AW527161"/>
    </row>
    <row r="527162" spans="49:49" x14ac:dyDescent="0.3">
      <c r="AW527162"/>
    </row>
    <row r="527221" spans="49:49" x14ac:dyDescent="0.3">
      <c r="AW527221"/>
    </row>
    <row r="527222" spans="49:49" x14ac:dyDescent="0.3">
      <c r="AW527222"/>
    </row>
    <row r="527281" spans="49:49" x14ac:dyDescent="0.3">
      <c r="AW527281"/>
    </row>
    <row r="527282" spans="49:49" x14ac:dyDescent="0.3">
      <c r="AW527282"/>
    </row>
    <row r="527341" spans="49:49" x14ac:dyDescent="0.3">
      <c r="AW527341"/>
    </row>
    <row r="527342" spans="49:49" x14ac:dyDescent="0.3">
      <c r="AW527342"/>
    </row>
    <row r="527401" spans="49:49" x14ac:dyDescent="0.3">
      <c r="AW527401"/>
    </row>
    <row r="527402" spans="49:49" x14ac:dyDescent="0.3">
      <c r="AW527402"/>
    </row>
    <row r="527461" spans="49:49" x14ac:dyDescent="0.3">
      <c r="AW527461"/>
    </row>
    <row r="527462" spans="49:49" x14ac:dyDescent="0.3">
      <c r="AW527462"/>
    </row>
    <row r="527521" spans="49:49" x14ac:dyDescent="0.3">
      <c r="AW527521"/>
    </row>
    <row r="527522" spans="49:49" x14ac:dyDescent="0.3">
      <c r="AW527522"/>
    </row>
    <row r="527581" spans="49:49" x14ac:dyDescent="0.3">
      <c r="AW527581"/>
    </row>
    <row r="527582" spans="49:49" x14ac:dyDescent="0.3">
      <c r="AW527582"/>
    </row>
    <row r="527641" spans="49:49" x14ac:dyDescent="0.3">
      <c r="AW527641"/>
    </row>
    <row r="527642" spans="49:49" x14ac:dyDescent="0.3">
      <c r="AW527642"/>
    </row>
    <row r="527701" spans="49:49" x14ac:dyDescent="0.3">
      <c r="AW527701"/>
    </row>
    <row r="527702" spans="49:49" x14ac:dyDescent="0.3">
      <c r="AW527702"/>
    </row>
    <row r="527761" spans="49:49" x14ac:dyDescent="0.3">
      <c r="AW527761"/>
    </row>
    <row r="527762" spans="49:49" x14ac:dyDescent="0.3">
      <c r="AW527762"/>
    </row>
    <row r="527821" spans="49:49" x14ac:dyDescent="0.3">
      <c r="AW527821"/>
    </row>
    <row r="527822" spans="49:49" x14ac:dyDescent="0.3">
      <c r="AW527822"/>
    </row>
    <row r="527881" spans="49:49" x14ac:dyDescent="0.3">
      <c r="AW527881"/>
    </row>
    <row r="527882" spans="49:49" x14ac:dyDescent="0.3">
      <c r="AW527882"/>
    </row>
    <row r="527941" spans="49:49" x14ac:dyDescent="0.3">
      <c r="AW527941"/>
    </row>
    <row r="527942" spans="49:49" x14ac:dyDescent="0.3">
      <c r="AW527942"/>
    </row>
    <row r="528001" spans="49:49" x14ac:dyDescent="0.3">
      <c r="AW528001"/>
    </row>
    <row r="528002" spans="49:49" x14ac:dyDescent="0.3">
      <c r="AW528002"/>
    </row>
    <row r="528061" spans="49:49" x14ac:dyDescent="0.3">
      <c r="AW528061"/>
    </row>
    <row r="528062" spans="49:49" x14ac:dyDescent="0.3">
      <c r="AW528062"/>
    </row>
    <row r="528121" spans="49:49" x14ac:dyDescent="0.3">
      <c r="AW528121"/>
    </row>
    <row r="528122" spans="49:49" x14ac:dyDescent="0.3">
      <c r="AW528122"/>
    </row>
    <row r="528181" spans="49:49" x14ac:dyDescent="0.3">
      <c r="AW528181"/>
    </row>
    <row r="528182" spans="49:49" x14ac:dyDescent="0.3">
      <c r="AW528182"/>
    </row>
    <row r="528241" spans="49:49" x14ac:dyDescent="0.3">
      <c r="AW528241"/>
    </row>
    <row r="528242" spans="49:49" x14ac:dyDescent="0.3">
      <c r="AW528242"/>
    </row>
    <row r="528301" spans="49:49" x14ac:dyDescent="0.3">
      <c r="AW528301"/>
    </row>
    <row r="528302" spans="49:49" x14ac:dyDescent="0.3">
      <c r="AW528302"/>
    </row>
    <row r="528361" spans="49:49" x14ac:dyDescent="0.3">
      <c r="AW528361"/>
    </row>
    <row r="528362" spans="49:49" x14ac:dyDescent="0.3">
      <c r="AW528362"/>
    </row>
    <row r="528421" spans="49:49" x14ac:dyDescent="0.3">
      <c r="AW528421"/>
    </row>
    <row r="528422" spans="49:49" x14ac:dyDescent="0.3">
      <c r="AW528422"/>
    </row>
    <row r="528481" spans="49:49" x14ac:dyDescent="0.3">
      <c r="AW528481"/>
    </row>
    <row r="528482" spans="49:49" x14ac:dyDescent="0.3">
      <c r="AW528482"/>
    </row>
    <row r="528541" spans="49:49" x14ac:dyDescent="0.3">
      <c r="AW528541"/>
    </row>
    <row r="528542" spans="49:49" x14ac:dyDescent="0.3">
      <c r="AW528542"/>
    </row>
    <row r="528601" spans="49:49" x14ac:dyDescent="0.3">
      <c r="AW528601"/>
    </row>
    <row r="528602" spans="49:49" x14ac:dyDescent="0.3">
      <c r="AW528602"/>
    </row>
    <row r="528661" spans="49:49" x14ac:dyDescent="0.3">
      <c r="AW528661"/>
    </row>
    <row r="528662" spans="49:49" x14ac:dyDescent="0.3">
      <c r="AW528662"/>
    </row>
    <row r="528721" spans="49:49" x14ac:dyDescent="0.3">
      <c r="AW528721"/>
    </row>
    <row r="528722" spans="49:49" x14ac:dyDescent="0.3">
      <c r="AW528722"/>
    </row>
    <row r="528781" spans="49:49" x14ac:dyDescent="0.3">
      <c r="AW528781"/>
    </row>
    <row r="528782" spans="49:49" x14ac:dyDescent="0.3">
      <c r="AW528782"/>
    </row>
    <row r="528841" spans="49:49" x14ac:dyDescent="0.3">
      <c r="AW528841"/>
    </row>
    <row r="528842" spans="49:49" x14ac:dyDescent="0.3">
      <c r="AW528842"/>
    </row>
    <row r="528901" spans="49:49" x14ac:dyDescent="0.3">
      <c r="AW528901"/>
    </row>
    <row r="528902" spans="49:49" x14ac:dyDescent="0.3">
      <c r="AW528902"/>
    </row>
    <row r="528961" spans="49:49" x14ac:dyDescent="0.3">
      <c r="AW528961"/>
    </row>
    <row r="528962" spans="49:49" x14ac:dyDescent="0.3">
      <c r="AW528962"/>
    </row>
    <row r="529021" spans="49:49" x14ac:dyDescent="0.3">
      <c r="AW529021"/>
    </row>
    <row r="529022" spans="49:49" x14ac:dyDescent="0.3">
      <c r="AW529022"/>
    </row>
    <row r="529081" spans="49:49" x14ac:dyDescent="0.3">
      <c r="AW529081"/>
    </row>
    <row r="529082" spans="49:49" x14ac:dyDescent="0.3">
      <c r="AW529082"/>
    </row>
    <row r="529141" spans="49:49" x14ac:dyDescent="0.3">
      <c r="AW529141"/>
    </row>
    <row r="529142" spans="49:49" x14ac:dyDescent="0.3">
      <c r="AW529142"/>
    </row>
    <row r="529201" spans="49:49" x14ac:dyDescent="0.3">
      <c r="AW529201"/>
    </row>
    <row r="529202" spans="49:49" x14ac:dyDescent="0.3">
      <c r="AW529202"/>
    </row>
    <row r="529261" spans="49:49" x14ac:dyDescent="0.3">
      <c r="AW529261"/>
    </row>
    <row r="529262" spans="49:49" x14ac:dyDescent="0.3">
      <c r="AW529262"/>
    </row>
    <row r="529321" spans="49:49" x14ac:dyDescent="0.3">
      <c r="AW529321"/>
    </row>
    <row r="529322" spans="49:49" x14ac:dyDescent="0.3">
      <c r="AW529322"/>
    </row>
    <row r="529381" spans="49:49" x14ac:dyDescent="0.3">
      <c r="AW529381"/>
    </row>
    <row r="529382" spans="49:49" x14ac:dyDescent="0.3">
      <c r="AW529382"/>
    </row>
    <row r="529441" spans="49:49" x14ac:dyDescent="0.3">
      <c r="AW529441"/>
    </row>
    <row r="529442" spans="49:49" x14ac:dyDescent="0.3">
      <c r="AW529442"/>
    </row>
    <row r="529501" spans="49:49" x14ac:dyDescent="0.3">
      <c r="AW529501"/>
    </row>
    <row r="529502" spans="49:49" x14ac:dyDescent="0.3">
      <c r="AW529502"/>
    </row>
    <row r="529561" spans="49:49" x14ac:dyDescent="0.3">
      <c r="AW529561"/>
    </row>
    <row r="529562" spans="49:49" x14ac:dyDescent="0.3">
      <c r="AW529562"/>
    </row>
    <row r="529621" spans="49:49" x14ac:dyDescent="0.3">
      <c r="AW529621"/>
    </row>
    <row r="529622" spans="49:49" x14ac:dyDescent="0.3">
      <c r="AW529622"/>
    </row>
    <row r="529681" spans="49:49" x14ac:dyDescent="0.3">
      <c r="AW529681"/>
    </row>
    <row r="529682" spans="49:49" x14ac:dyDescent="0.3">
      <c r="AW529682"/>
    </row>
    <row r="529741" spans="49:49" x14ac:dyDescent="0.3">
      <c r="AW529741"/>
    </row>
    <row r="529742" spans="49:49" x14ac:dyDescent="0.3">
      <c r="AW529742"/>
    </row>
    <row r="529801" spans="49:49" x14ac:dyDescent="0.3">
      <c r="AW529801"/>
    </row>
    <row r="529802" spans="49:49" x14ac:dyDescent="0.3">
      <c r="AW529802"/>
    </row>
    <row r="529861" spans="49:49" x14ac:dyDescent="0.3">
      <c r="AW529861"/>
    </row>
    <row r="529862" spans="49:49" x14ac:dyDescent="0.3">
      <c r="AW529862"/>
    </row>
    <row r="529921" spans="49:49" x14ac:dyDescent="0.3">
      <c r="AW529921"/>
    </row>
    <row r="529922" spans="49:49" x14ac:dyDescent="0.3">
      <c r="AW529922"/>
    </row>
    <row r="529981" spans="49:49" x14ac:dyDescent="0.3">
      <c r="AW529981"/>
    </row>
    <row r="529982" spans="49:49" x14ac:dyDescent="0.3">
      <c r="AW529982"/>
    </row>
    <row r="530041" spans="49:49" x14ac:dyDescent="0.3">
      <c r="AW530041"/>
    </row>
    <row r="530042" spans="49:49" x14ac:dyDescent="0.3">
      <c r="AW530042"/>
    </row>
    <row r="530101" spans="49:49" x14ac:dyDescent="0.3">
      <c r="AW530101"/>
    </row>
    <row r="530102" spans="49:49" x14ac:dyDescent="0.3">
      <c r="AW530102"/>
    </row>
    <row r="530161" spans="49:49" x14ac:dyDescent="0.3">
      <c r="AW530161"/>
    </row>
    <row r="530162" spans="49:49" x14ac:dyDescent="0.3">
      <c r="AW530162"/>
    </row>
    <row r="530221" spans="49:49" x14ac:dyDescent="0.3">
      <c r="AW530221"/>
    </row>
    <row r="530222" spans="49:49" x14ac:dyDescent="0.3">
      <c r="AW530222"/>
    </row>
    <row r="530281" spans="49:49" x14ac:dyDescent="0.3">
      <c r="AW530281"/>
    </row>
    <row r="530282" spans="49:49" x14ac:dyDescent="0.3">
      <c r="AW530282"/>
    </row>
    <row r="530341" spans="49:49" x14ac:dyDescent="0.3">
      <c r="AW530341"/>
    </row>
    <row r="530342" spans="49:49" x14ac:dyDescent="0.3">
      <c r="AW530342"/>
    </row>
    <row r="530401" spans="49:49" x14ac:dyDescent="0.3">
      <c r="AW530401"/>
    </row>
    <row r="530402" spans="49:49" x14ac:dyDescent="0.3">
      <c r="AW530402"/>
    </row>
    <row r="530461" spans="49:49" x14ac:dyDescent="0.3">
      <c r="AW530461"/>
    </row>
    <row r="530462" spans="49:49" x14ac:dyDescent="0.3">
      <c r="AW530462"/>
    </row>
    <row r="530521" spans="49:49" x14ac:dyDescent="0.3">
      <c r="AW530521"/>
    </row>
    <row r="530522" spans="49:49" x14ac:dyDescent="0.3">
      <c r="AW530522"/>
    </row>
    <row r="530581" spans="49:49" x14ac:dyDescent="0.3">
      <c r="AW530581"/>
    </row>
    <row r="530582" spans="49:49" x14ac:dyDescent="0.3">
      <c r="AW530582"/>
    </row>
    <row r="530641" spans="49:49" x14ac:dyDescent="0.3">
      <c r="AW530641"/>
    </row>
    <row r="530642" spans="49:49" x14ac:dyDescent="0.3">
      <c r="AW530642"/>
    </row>
    <row r="530701" spans="49:49" x14ac:dyDescent="0.3">
      <c r="AW530701"/>
    </row>
    <row r="530702" spans="49:49" x14ac:dyDescent="0.3">
      <c r="AW530702"/>
    </row>
    <row r="530761" spans="49:49" x14ac:dyDescent="0.3">
      <c r="AW530761"/>
    </row>
    <row r="530762" spans="49:49" x14ac:dyDescent="0.3">
      <c r="AW530762"/>
    </row>
    <row r="530821" spans="49:49" x14ac:dyDescent="0.3">
      <c r="AW530821"/>
    </row>
    <row r="530822" spans="49:49" x14ac:dyDescent="0.3">
      <c r="AW530822"/>
    </row>
    <row r="530881" spans="49:49" x14ac:dyDescent="0.3">
      <c r="AW530881"/>
    </row>
    <row r="530882" spans="49:49" x14ac:dyDescent="0.3">
      <c r="AW530882"/>
    </row>
    <row r="530941" spans="49:49" x14ac:dyDescent="0.3">
      <c r="AW530941"/>
    </row>
    <row r="530942" spans="49:49" x14ac:dyDescent="0.3">
      <c r="AW530942"/>
    </row>
    <row r="531001" spans="49:49" x14ac:dyDescent="0.3">
      <c r="AW531001"/>
    </row>
    <row r="531002" spans="49:49" x14ac:dyDescent="0.3">
      <c r="AW531002"/>
    </row>
    <row r="531061" spans="49:49" x14ac:dyDescent="0.3">
      <c r="AW531061"/>
    </row>
    <row r="531062" spans="49:49" x14ac:dyDescent="0.3">
      <c r="AW531062"/>
    </row>
    <row r="531121" spans="49:49" x14ac:dyDescent="0.3">
      <c r="AW531121"/>
    </row>
    <row r="531122" spans="49:49" x14ac:dyDescent="0.3">
      <c r="AW531122"/>
    </row>
    <row r="531181" spans="49:49" x14ac:dyDescent="0.3">
      <c r="AW531181"/>
    </row>
    <row r="531182" spans="49:49" x14ac:dyDescent="0.3">
      <c r="AW531182"/>
    </row>
    <row r="531241" spans="49:49" x14ac:dyDescent="0.3">
      <c r="AW531241"/>
    </row>
    <row r="531242" spans="49:49" x14ac:dyDescent="0.3">
      <c r="AW531242"/>
    </row>
    <row r="531301" spans="49:49" x14ac:dyDescent="0.3">
      <c r="AW531301"/>
    </row>
    <row r="531302" spans="49:49" x14ac:dyDescent="0.3">
      <c r="AW531302"/>
    </row>
    <row r="531361" spans="49:49" x14ac:dyDescent="0.3">
      <c r="AW531361"/>
    </row>
    <row r="531362" spans="49:49" x14ac:dyDescent="0.3">
      <c r="AW531362"/>
    </row>
    <row r="531421" spans="49:49" x14ac:dyDescent="0.3">
      <c r="AW531421"/>
    </row>
    <row r="531422" spans="49:49" x14ac:dyDescent="0.3">
      <c r="AW531422"/>
    </row>
    <row r="531481" spans="49:49" x14ac:dyDescent="0.3">
      <c r="AW531481"/>
    </row>
    <row r="531482" spans="49:49" x14ac:dyDescent="0.3">
      <c r="AW531482"/>
    </row>
    <row r="531541" spans="49:49" x14ac:dyDescent="0.3">
      <c r="AW531541"/>
    </row>
    <row r="531542" spans="49:49" x14ac:dyDescent="0.3">
      <c r="AW531542"/>
    </row>
    <row r="531601" spans="49:49" x14ac:dyDescent="0.3">
      <c r="AW531601"/>
    </row>
    <row r="531602" spans="49:49" x14ac:dyDescent="0.3">
      <c r="AW531602"/>
    </row>
    <row r="531661" spans="49:49" x14ac:dyDescent="0.3">
      <c r="AW531661"/>
    </row>
    <row r="531662" spans="49:49" x14ac:dyDescent="0.3">
      <c r="AW531662"/>
    </row>
    <row r="531721" spans="49:49" x14ac:dyDescent="0.3">
      <c r="AW531721"/>
    </row>
    <row r="531722" spans="49:49" x14ac:dyDescent="0.3">
      <c r="AW531722"/>
    </row>
    <row r="531781" spans="49:49" x14ac:dyDescent="0.3">
      <c r="AW531781"/>
    </row>
    <row r="531782" spans="49:49" x14ac:dyDescent="0.3">
      <c r="AW531782"/>
    </row>
    <row r="531841" spans="49:49" x14ac:dyDescent="0.3">
      <c r="AW531841"/>
    </row>
    <row r="531842" spans="49:49" x14ac:dyDescent="0.3">
      <c r="AW531842"/>
    </row>
    <row r="531901" spans="49:49" x14ac:dyDescent="0.3">
      <c r="AW531901"/>
    </row>
    <row r="531902" spans="49:49" x14ac:dyDescent="0.3">
      <c r="AW531902"/>
    </row>
    <row r="531961" spans="49:49" x14ac:dyDescent="0.3">
      <c r="AW531961"/>
    </row>
    <row r="531962" spans="49:49" x14ac:dyDescent="0.3">
      <c r="AW531962"/>
    </row>
    <row r="532021" spans="49:49" x14ac:dyDescent="0.3">
      <c r="AW532021"/>
    </row>
    <row r="532022" spans="49:49" x14ac:dyDescent="0.3">
      <c r="AW532022"/>
    </row>
    <row r="532081" spans="49:49" x14ac:dyDescent="0.3">
      <c r="AW532081"/>
    </row>
    <row r="532082" spans="49:49" x14ac:dyDescent="0.3">
      <c r="AW532082"/>
    </row>
    <row r="532141" spans="49:49" x14ac:dyDescent="0.3">
      <c r="AW532141"/>
    </row>
    <row r="532142" spans="49:49" x14ac:dyDescent="0.3">
      <c r="AW532142"/>
    </row>
    <row r="532201" spans="49:49" x14ac:dyDescent="0.3">
      <c r="AW532201"/>
    </row>
    <row r="532202" spans="49:49" x14ac:dyDescent="0.3">
      <c r="AW532202"/>
    </row>
    <row r="532261" spans="49:49" x14ac:dyDescent="0.3">
      <c r="AW532261"/>
    </row>
    <row r="532262" spans="49:49" x14ac:dyDescent="0.3">
      <c r="AW532262"/>
    </row>
    <row r="532321" spans="49:49" x14ac:dyDescent="0.3">
      <c r="AW532321"/>
    </row>
    <row r="532322" spans="49:49" x14ac:dyDescent="0.3">
      <c r="AW532322"/>
    </row>
    <row r="532381" spans="49:49" x14ac:dyDescent="0.3">
      <c r="AW532381"/>
    </row>
    <row r="532382" spans="49:49" x14ac:dyDescent="0.3">
      <c r="AW532382"/>
    </row>
    <row r="532441" spans="49:49" x14ac:dyDescent="0.3">
      <c r="AW532441"/>
    </row>
    <row r="532442" spans="49:49" x14ac:dyDescent="0.3">
      <c r="AW532442"/>
    </row>
    <row r="532501" spans="49:49" x14ac:dyDescent="0.3">
      <c r="AW532501"/>
    </row>
    <row r="532502" spans="49:49" x14ac:dyDescent="0.3">
      <c r="AW532502"/>
    </row>
    <row r="532561" spans="49:49" x14ac:dyDescent="0.3">
      <c r="AW532561"/>
    </row>
    <row r="532562" spans="49:49" x14ac:dyDescent="0.3">
      <c r="AW532562"/>
    </row>
    <row r="532621" spans="49:49" x14ac:dyDescent="0.3">
      <c r="AW532621"/>
    </row>
    <row r="532622" spans="49:49" x14ac:dyDescent="0.3">
      <c r="AW532622"/>
    </row>
    <row r="532681" spans="49:49" x14ac:dyDescent="0.3">
      <c r="AW532681"/>
    </row>
    <row r="532682" spans="49:49" x14ac:dyDescent="0.3">
      <c r="AW532682"/>
    </row>
    <row r="532741" spans="49:49" x14ac:dyDescent="0.3">
      <c r="AW532741"/>
    </row>
    <row r="532742" spans="49:49" x14ac:dyDescent="0.3">
      <c r="AW532742"/>
    </row>
    <row r="532801" spans="49:49" x14ac:dyDescent="0.3">
      <c r="AW532801"/>
    </row>
    <row r="532802" spans="49:49" x14ac:dyDescent="0.3">
      <c r="AW532802"/>
    </row>
    <row r="532861" spans="49:49" x14ac:dyDescent="0.3">
      <c r="AW532861"/>
    </row>
    <row r="532862" spans="49:49" x14ac:dyDescent="0.3">
      <c r="AW532862"/>
    </row>
    <row r="532921" spans="49:49" x14ac:dyDescent="0.3">
      <c r="AW532921"/>
    </row>
    <row r="532922" spans="49:49" x14ac:dyDescent="0.3">
      <c r="AW532922"/>
    </row>
    <row r="532981" spans="49:49" x14ac:dyDescent="0.3">
      <c r="AW532981"/>
    </row>
    <row r="532982" spans="49:49" x14ac:dyDescent="0.3">
      <c r="AW532982"/>
    </row>
    <row r="533041" spans="49:49" x14ac:dyDescent="0.3">
      <c r="AW533041"/>
    </row>
    <row r="533042" spans="49:49" x14ac:dyDescent="0.3">
      <c r="AW533042"/>
    </row>
    <row r="533101" spans="49:49" x14ac:dyDescent="0.3">
      <c r="AW533101"/>
    </row>
    <row r="533102" spans="49:49" x14ac:dyDescent="0.3">
      <c r="AW533102"/>
    </row>
    <row r="533161" spans="49:49" x14ac:dyDescent="0.3">
      <c r="AW533161"/>
    </row>
    <row r="533162" spans="49:49" x14ac:dyDescent="0.3">
      <c r="AW533162"/>
    </row>
    <row r="533221" spans="49:49" x14ac:dyDescent="0.3">
      <c r="AW533221"/>
    </row>
    <row r="533222" spans="49:49" x14ac:dyDescent="0.3">
      <c r="AW533222"/>
    </row>
    <row r="533281" spans="49:49" x14ac:dyDescent="0.3">
      <c r="AW533281"/>
    </row>
    <row r="533282" spans="49:49" x14ac:dyDescent="0.3">
      <c r="AW533282"/>
    </row>
    <row r="533341" spans="49:49" x14ac:dyDescent="0.3">
      <c r="AW533341"/>
    </row>
    <row r="533342" spans="49:49" x14ac:dyDescent="0.3">
      <c r="AW533342"/>
    </row>
    <row r="533401" spans="49:49" x14ac:dyDescent="0.3">
      <c r="AW533401"/>
    </row>
    <row r="533402" spans="49:49" x14ac:dyDescent="0.3">
      <c r="AW533402"/>
    </row>
    <row r="533461" spans="49:49" x14ac:dyDescent="0.3">
      <c r="AW533461"/>
    </row>
    <row r="533462" spans="49:49" x14ac:dyDescent="0.3">
      <c r="AW533462"/>
    </row>
    <row r="533521" spans="49:49" x14ac:dyDescent="0.3">
      <c r="AW533521"/>
    </row>
    <row r="533522" spans="49:49" x14ac:dyDescent="0.3">
      <c r="AW533522"/>
    </row>
    <row r="533581" spans="49:49" x14ac:dyDescent="0.3">
      <c r="AW533581"/>
    </row>
    <row r="533582" spans="49:49" x14ac:dyDescent="0.3">
      <c r="AW533582"/>
    </row>
    <row r="533641" spans="49:49" x14ac:dyDescent="0.3">
      <c r="AW533641"/>
    </row>
    <row r="533642" spans="49:49" x14ac:dyDescent="0.3">
      <c r="AW533642"/>
    </row>
    <row r="533701" spans="49:49" x14ac:dyDescent="0.3">
      <c r="AW533701"/>
    </row>
    <row r="533702" spans="49:49" x14ac:dyDescent="0.3">
      <c r="AW533702"/>
    </row>
    <row r="533761" spans="49:49" x14ac:dyDescent="0.3">
      <c r="AW533761"/>
    </row>
    <row r="533762" spans="49:49" x14ac:dyDescent="0.3">
      <c r="AW533762"/>
    </row>
    <row r="533821" spans="49:49" x14ac:dyDescent="0.3">
      <c r="AW533821"/>
    </row>
    <row r="533822" spans="49:49" x14ac:dyDescent="0.3">
      <c r="AW533822"/>
    </row>
    <row r="533881" spans="49:49" x14ac:dyDescent="0.3">
      <c r="AW533881"/>
    </row>
    <row r="533882" spans="49:49" x14ac:dyDescent="0.3">
      <c r="AW533882"/>
    </row>
    <row r="533941" spans="49:49" x14ac:dyDescent="0.3">
      <c r="AW533941"/>
    </row>
    <row r="533942" spans="49:49" x14ac:dyDescent="0.3">
      <c r="AW533942"/>
    </row>
    <row r="534001" spans="49:49" x14ac:dyDescent="0.3">
      <c r="AW534001"/>
    </row>
    <row r="534002" spans="49:49" x14ac:dyDescent="0.3">
      <c r="AW534002"/>
    </row>
    <row r="534061" spans="49:49" x14ac:dyDescent="0.3">
      <c r="AW534061"/>
    </row>
    <row r="534062" spans="49:49" x14ac:dyDescent="0.3">
      <c r="AW534062"/>
    </row>
    <row r="534121" spans="49:49" x14ac:dyDescent="0.3">
      <c r="AW534121"/>
    </row>
    <row r="534122" spans="49:49" x14ac:dyDescent="0.3">
      <c r="AW534122"/>
    </row>
    <row r="534181" spans="49:49" x14ac:dyDescent="0.3">
      <c r="AW534181"/>
    </row>
    <row r="534182" spans="49:49" x14ac:dyDescent="0.3">
      <c r="AW534182"/>
    </row>
    <row r="534241" spans="49:49" x14ac:dyDescent="0.3">
      <c r="AW534241"/>
    </row>
    <row r="534242" spans="49:49" x14ac:dyDescent="0.3">
      <c r="AW534242"/>
    </row>
    <row r="534301" spans="49:49" x14ac:dyDescent="0.3">
      <c r="AW534301"/>
    </row>
    <row r="534302" spans="49:49" x14ac:dyDescent="0.3">
      <c r="AW534302"/>
    </row>
    <row r="534361" spans="49:49" x14ac:dyDescent="0.3">
      <c r="AW534361"/>
    </row>
    <row r="534362" spans="49:49" x14ac:dyDescent="0.3">
      <c r="AW534362"/>
    </row>
    <row r="534421" spans="49:49" x14ac:dyDescent="0.3">
      <c r="AW534421"/>
    </row>
    <row r="534422" spans="49:49" x14ac:dyDescent="0.3">
      <c r="AW534422"/>
    </row>
    <row r="534481" spans="49:49" x14ac:dyDescent="0.3">
      <c r="AW534481"/>
    </row>
    <row r="534482" spans="49:49" x14ac:dyDescent="0.3">
      <c r="AW534482"/>
    </row>
    <row r="534541" spans="49:49" x14ac:dyDescent="0.3">
      <c r="AW534541"/>
    </row>
    <row r="534542" spans="49:49" x14ac:dyDescent="0.3">
      <c r="AW534542"/>
    </row>
    <row r="534601" spans="49:49" x14ac:dyDescent="0.3">
      <c r="AW534601"/>
    </row>
    <row r="534602" spans="49:49" x14ac:dyDescent="0.3">
      <c r="AW534602"/>
    </row>
    <row r="534661" spans="49:49" x14ac:dyDescent="0.3">
      <c r="AW534661"/>
    </row>
    <row r="534662" spans="49:49" x14ac:dyDescent="0.3">
      <c r="AW534662"/>
    </row>
    <row r="534721" spans="49:49" x14ac:dyDescent="0.3">
      <c r="AW534721"/>
    </row>
    <row r="534722" spans="49:49" x14ac:dyDescent="0.3">
      <c r="AW534722"/>
    </row>
    <row r="534781" spans="49:49" x14ac:dyDescent="0.3">
      <c r="AW534781"/>
    </row>
    <row r="534782" spans="49:49" x14ac:dyDescent="0.3">
      <c r="AW534782"/>
    </row>
    <row r="534841" spans="49:49" x14ac:dyDescent="0.3">
      <c r="AW534841"/>
    </row>
    <row r="534842" spans="49:49" x14ac:dyDescent="0.3">
      <c r="AW534842"/>
    </row>
    <row r="534901" spans="49:49" x14ac:dyDescent="0.3">
      <c r="AW534901"/>
    </row>
    <row r="534902" spans="49:49" x14ac:dyDescent="0.3">
      <c r="AW534902"/>
    </row>
    <row r="534961" spans="49:49" x14ac:dyDescent="0.3">
      <c r="AW534961"/>
    </row>
    <row r="534962" spans="49:49" x14ac:dyDescent="0.3">
      <c r="AW534962"/>
    </row>
    <row r="535021" spans="49:49" x14ac:dyDescent="0.3">
      <c r="AW535021"/>
    </row>
    <row r="535022" spans="49:49" x14ac:dyDescent="0.3">
      <c r="AW535022"/>
    </row>
    <row r="535081" spans="49:49" x14ac:dyDescent="0.3">
      <c r="AW535081"/>
    </row>
    <row r="535082" spans="49:49" x14ac:dyDescent="0.3">
      <c r="AW535082"/>
    </row>
    <row r="535141" spans="49:49" x14ac:dyDescent="0.3">
      <c r="AW535141"/>
    </row>
    <row r="535142" spans="49:49" x14ac:dyDescent="0.3">
      <c r="AW535142"/>
    </row>
    <row r="535201" spans="49:49" x14ac:dyDescent="0.3">
      <c r="AW535201"/>
    </row>
    <row r="535202" spans="49:49" x14ac:dyDescent="0.3">
      <c r="AW535202"/>
    </row>
    <row r="535261" spans="49:49" x14ac:dyDescent="0.3">
      <c r="AW535261"/>
    </row>
    <row r="535262" spans="49:49" x14ac:dyDescent="0.3">
      <c r="AW535262"/>
    </row>
    <row r="535321" spans="49:49" x14ac:dyDescent="0.3">
      <c r="AW535321"/>
    </row>
    <row r="535322" spans="49:49" x14ac:dyDescent="0.3">
      <c r="AW535322"/>
    </row>
    <row r="535381" spans="49:49" x14ac:dyDescent="0.3">
      <c r="AW535381"/>
    </row>
    <row r="535382" spans="49:49" x14ac:dyDescent="0.3">
      <c r="AW535382"/>
    </row>
    <row r="535441" spans="49:49" x14ac:dyDescent="0.3">
      <c r="AW535441"/>
    </row>
    <row r="535442" spans="49:49" x14ac:dyDescent="0.3">
      <c r="AW535442"/>
    </row>
    <row r="535501" spans="49:49" x14ac:dyDescent="0.3">
      <c r="AW535501"/>
    </row>
    <row r="535502" spans="49:49" x14ac:dyDescent="0.3">
      <c r="AW535502"/>
    </row>
    <row r="535561" spans="49:49" x14ac:dyDescent="0.3">
      <c r="AW535561"/>
    </row>
    <row r="535562" spans="49:49" x14ac:dyDescent="0.3">
      <c r="AW535562"/>
    </row>
    <row r="535621" spans="49:49" x14ac:dyDescent="0.3">
      <c r="AW535621"/>
    </row>
    <row r="535622" spans="49:49" x14ac:dyDescent="0.3">
      <c r="AW535622"/>
    </row>
    <row r="535681" spans="49:49" x14ac:dyDescent="0.3">
      <c r="AW535681"/>
    </row>
    <row r="535682" spans="49:49" x14ac:dyDescent="0.3">
      <c r="AW535682"/>
    </row>
    <row r="535741" spans="49:49" x14ac:dyDescent="0.3">
      <c r="AW535741"/>
    </row>
    <row r="535742" spans="49:49" x14ac:dyDescent="0.3">
      <c r="AW535742"/>
    </row>
    <row r="535801" spans="49:49" x14ac:dyDescent="0.3">
      <c r="AW535801"/>
    </row>
    <row r="535802" spans="49:49" x14ac:dyDescent="0.3">
      <c r="AW535802"/>
    </row>
    <row r="535861" spans="49:49" x14ac:dyDescent="0.3">
      <c r="AW535861"/>
    </row>
    <row r="535862" spans="49:49" x14ac:dyDescent="0.3">
      <c r="AW535862"/>
    </row>
    <row r="535921" spans="49:49" x14ac:dyDescent="0.3">
      <c r="AW535921"/>
    </row>
    <row r="535922" spans="49:49" x14ac:dyDescent="0.3">
      <c r="AW535922"/>
    </row>
    <row r="535981" spans="49:49" x14ac:dyDescent="0.3">
      <c r="AW535981"/>
    </row>
    <row r="535982" spans="49:49" x14ac:dyDescent="0.3">
      <c r="AW535982"/>
    </row>
    <row r="536041" spans="49:49" x14ac:dyDescent="0.3">
      <c r="AW536041"/>
    </row>
    <row r="536042" spans="49:49" x14ac:dyDescent="0.3">
      <c r="AW536042"/>
    </row>
    <row r="536101" spans="49:49" x14ac:dyDescent="0.3">
      <c r="AW536101"/>
    </row>
    <row r="536102" spans="49:49" x14ac:dyDescent="0.3">
      <c r="AW536102"/>
    </row>
    <row r="536161" spans="49:49" x14ac:dyDescent="0.3">
      <c r="AW536161"/>
    </row>
    <row r="536162" spans="49:49" x14ac:dyDescent="0.3">
      <c r="AW536162"/>
    </row>
    <row r="536221" spans="49:49" x14ac:dyDescent="0.3">
      <c r="AW536221"/>
    </row>
    <row r="536222" spans="49:49" x14ac:dyDescent="0.3">
      <c r="AW536222"/>
    </row>
    <row r="536281" spans="49:49" x14ac:dyDescent="0.3">
      <c r="AW536281"/>
    </row>
    <row r="536282" spans="49:49" x14ac:dyDescent="0.3">
      <c r="AW536282"/>
    </row>
    <row r="536341" spans="49:49" x14ac:dyDescent="0.3">
      <c r="AW536341"/>
    </row>
    <row r="536342" spans="49:49" x14ac:dyDescent="0.3">
      <c r="AW536342"/>
    </row>
    <row r="536401" spans="49:49" x14ac:dyDescent="0.3">
      <c r="AW536401"/>
    </row>
    <row r="536402" spans="49:49" x14ac:dyDescent="0.3">
      <c r="AW536402"/>
    </row>
    <row r="536461" spans="49:49" x14ac:dyDescent="0.3">
      <c r="AW536461"/>
    </row>
    <row r="536462" spans="49:49" x14ac:dyDescent="0.3">
      <c r="AW536462"/>
    </row>
    <row r="536521" spans="49:49" x14ac:dyDescent="0.3">
      <c r="AW536521"/>
    </row>
    <row r="536522" spans="49:49" x14ac:dyDescent="0.3">
      <c r="AW536522"/>
    </row>
    <row r="536581" spans="49:49" x14ac:dyDescent="0.3">
      <c r="AW536581"/>
    </row>
    <row r="536582" spans="49:49" x14ac:dyDescent="0.3">
      <c r="AW536582"/>
    </row>
    <row r="536641" spans="49:49" x14ac:dyDescent="0.3">
      <c r="AW536641"/>
    </row>
    <row r="536642" spans="49:49" x14ac:dyDescent="0.3">
      <c r="AW536642"/>
    </row>
    <row r="536701" spans="49:49" x14ac:dyDescent="0.3">
      <c r="AW536701"/>
    </row>
    <row r="536702" spans="49:49" x14ac:dyDescent="0.3">
      <c r="AW536702"/>
    </row>
    <row r="536761" spans="49:49" x14ac:dyDescent="0.3">
      <c r="AW536761"/>
    </row>
    <row r="536762" spans="49:49" x14ac:dyDescent="0.3">
      <c r="AW536762"/>
    </row>
    <row r="536821" spans="49:49" x14ac:dyDescent="0.3">
      <c r="AW536821"/>
    </row>
    <row r="536822" spans="49:49" x14ac:dyDescent="0.3">
      <c r="AW536822"/>
    </row>
    <row r="536881" spans="49:49" x14ac:dyDescent="0.3">
      <c r="AW536881"/>
    </row>
    <row r="536882" spans="49:49" x14ac:dyDescent="0.3">
      <c r="AW536882"/>
    </row>
    <row r="536941" spans="49:49" x14ac:dyDescent="0.3">
      <c r="AW536941"/>
    </row>
    <row r="536942" spans="49:49" x14ac:dyDescent="0.3">
      <c r="AW536942"/>
    </row>
    <row r="537001" spans="49:49" x14ac:dyDescent="0.3">
      <c r="AW537001"/>
    </row>
    <row r="537002" spans="49:49" x14ac:dyDescent="0.3">
      <c r="AW537002"/>
    </row>
    <row r="537061" spans="49:49" x14ac:dyDescent="0.3">
      <c r="AW537061"/>
    </row>
    <row r="537062" spans="49:49" x14ac:dyDescent="0.3">
      <c r="AW537062"/>
    </row>
    <row r="537121" spans="49:49" x14ac:dyDescent="0.3">
      <c r="AW537121"/>
    </row>
    <row r="537122" spans="49:49" x14ac:dyDescent="0.3">
      <c r="AW537122"/>
    </row>
    <row r="537181" spans="49:49" x14ac:dyDescent="0.3">
      <c r="AW537181"/>
    </row>
    <row r="537182" spans="49:49" x14ac:dyDescent="0.3">
      <c r="AW537182"/>
    </row>
    <row r="537241" spans="49:49" x14ac:dyDescent="0.3">
      <c r="AW537241"/>
    </row>
    <row r="537242" spans="49:49" x14ac:dyDescent="0.3">
      <c r="AW537242"/>
    </row>
    <row r="537301" spans="49:49" x14ac:dyDescent="0.3">
      <c r="AW537301"/>
    </row>
    <row r="537302" spans="49:49" x14ac:dyDescent="0.3">
      <c r="AW537302"/>
    </row>
    <row r="537361" spans="49:49" x14ac:dyDescent="0.3">
      <c r="AW537361"/>
    </row>
    <row r="537362" spans="49:49" x14ac:dyDescent="0.3">
      <c r="AW537362"/>
    </row>
    <row r="537421" spans="49:49" x14ac:dyDescent="0.3">
      <c r="AW537421"/>
    </row>
    <row r="537422" spans="49:49" x14ac:dyDescent="0.3">
      <c r="AW537422"/>
    </row>
    <row r="537481" spans="49:49" x14ac:dyDescent="0.3">
      <c r="AW537481"/>
    </row>
    <row r="537482" spans="49:49" x14ac:dyDescent="0.3">
      <c r="AW537482"/>
    </row>
    <row r="537541" spans="49:49" x14ac:dyDescent="0.3">
      <c r="AW537541"/>
    </row>
    <row r="537542" spans="49:49" x14ac:dyDescent="0.3">
      <c r="AW537542"/>
    </row>
    <row r="537601" spans="49:49" x14ac:dyDescent="0.3">
      <c r="AW537601"/>
    </row>
    <row r="537602" spans="49:49" x14ac:dyDescent="0.3">
      <c r="AW537602"/>
    </row>
    <row r="537661" spans="49:49" x14ac:dyDescent="0.3">
      <c r="AW537661"/>
    </row>
    <row r="537662" spans="49:49" x14ac:dyDescent="0.3">
      <c r="AW537662"/>
    </row>
    <row r="537721" spans="49:49" x14ac:dyDescent="0.3">
      <c r="AW537721"/>
    </row>
    <row r="537722" spans="49:49" x14ac:dyDescent="0.3">
      <c r="AW537722"/>
    </row>
    <row r="537781" spans="49:49" x14ac:dyDescent="0.3">
      <c r="AW537781"/>
    </row>
    <row r="537782" spans="49:49" x14ac:dyDescent="0.3">
      <c r="AW537782"/>
    </row>
    <row r="537841" spans="49:49" x14ac:dyDescent="0.3">
      <c r="AW537841"/>
    </row>
    <row r="537842" spans="49:49" x14ac:dyDescent="0.3">
      <c r="AW537842"/>
    </row>
    <row r="537901" spans="49:49" x14ac:dyDescent="0.3">
      <c r="AW537901"/>
    </row>
    <row r="537902" spans="49:49" x14ac:dyDescent="0.3">
      <c r="AW537902"/>
    </row>
    <row r="537961" spans="49:49" x14ac:dyDescent="0.3">
      <c r="AW537961"/>
    </row>
    <row r="537962" spans="49:49" x14ac:dyDescent="0.3">
      <c r="AW537962"/>
    </row>
    <row r="538021" spans="49:49" x14ac:dyDescent="0.3">
      <c r="AW538021"/>
    </row>
    <row r="538022" spans="49:49" x14ac:dyDescent="0.3">
      <c r="AW538022"/>
    </row>
    <row r="538081" spans="49:49" x14ac:dyDescent="0.3">
      <c r="AW538081"/>
    </row>
    <row r="538082" spans="49:49" x14ac:dyDescent="0.3">
      <c r="AW538082"/>
    </row>
    <row r="538141" spans="49:49" x14ac:dyDescent="0.3">
      <c r="AW538141"/>
    </row>
    <row r="538142" spans="49:49" x14ac:dyDescent="0.3">
      <c r="AW538142"/>
    </row>
    <row r="538201" spans="49:49" x14ac:dyDescent="0.3">
      <c r="AW538201"/>
    </row>
    <row r="538202" spans="49:49" x14ac:dyDescent="0.3">
      <c r="AW538202"/>
    </row>
    <row r="538261" spans="49:49" x14ac:dyDescent="0.3">
      <c r="AW538261"/>
    </row>
    <row r="538262" spans="49:49" x14ac:dyDescent="0.3">
      <c r="AW538262"/>
    </row>
    <row r="538321" spans="49:49" x14ac:dyDescent="0.3">
      <c r="AW538321"/>
    </row>
    <row r="538322" spans="49:49" x14ac:dyDescent="0.3">
      <c r="AW538322"/>
    </row>
    <row r="538381" spans="49:49" x14ac:dyDescent="0.3">
      <c r="AW538381"/>
    </row>
    <row r="538382" spans="49:49" x14ac:dyDescent="0.3">
      <c r="AW538382"/>
    </row>
    <row r="538441" spans="49:49" x14ac:dyDescent="0.3">
      <c r="AW538441"/>
    </row>
    <row r="538442" spans="49:49" x14ac:dyDescent="0.3">
      <c r="AW538442"/>
    </row>
    <row r="538501" spans="49:49" x14ac:dyDescent="0.3">
      <c r="AW538501"/>
    </row>
    <row r="538502" spans="49:49" x14ac:dyDescent="0.3">
      <c r="AW538502"/>
    </row>
    <row r="538561" spans="49:49" x14ac:dyDescent="0.3">
      <c r="AW538561"/>
    </row>
    <row r="538562" spans="49:49" x14ac:dyDescent="0.3">
      <c r="AW538562"/>
    </row>
    <row r="538621" spans="49:49" x14ac:dyDescent="0.3">
      <c r="AW538621"/>
    </row>
    <row r="538622" spans="49:49" x14ac:dyDescent="0.3">
      <c r="AW538622"/>
    </row>
    <row r="538681" spans="49:49" x14ac:dyDescent="0.3">
      <c r="AW538681"/>
    </row>
    <row r="538682" spans="49:49" x14ac:dyDescent="0.3">
      <c r="AW538682"/>
    </row>
    <row r="538741" spans="49:49" x14ac:dyDescent="0.3">
      <c r="AW538741"/>
    </row>
    <row r="538742" spans="49:49" x14ac:dyDescent="0.3">
      <c r="AW538742"/>
    </row>
    <row r="538801" spans="49:49" x14ac:dyDescent="0.3">
      <c r="AW538801"/>
    </row>
    <row r="538802" spans="49:49" x14ac:dyDescent="0.3">
      <c r="AW538802"/>
    </row>
    <row r="538861" spans="49:49" x14ac:dyDescent="0.3">
      <c r="AW538861"/>
    </row>
    <row r="538862" spans="49:49" x14ac:dyDescent="0.3">
      <c r="AW538862"/>
    </row>
    <row r="538921" spans="49:49" x14ac:dyDescent="0.3">
      <c r="AW538921"/>
    </row>
    <row r="538922" spans="49:49" x14ac:dyDescent="0.3">
      <c r="AW538922"/>
    </row>
    <row r="538981" spans="49:49" x14ac:dyDescent="0.3">
      <c r="AW538981"/>
    </row>
    <row r="538982" spans="49:49" x14ac:dyDescent="0.3">
      <c r="AW538982"/>
    </row>
    <row r="539041" spans="49:49" x14ac:dyDescent="0.3">
      <c r="AW539041"/>
    </row>
    <row r="539042" spans="49:49" x14ac:dyDescent="0.3">
      <c r="AW539042"/>
    </row>
    <row r="539101" spans="49:49" x14ac:dyDescent="0.3">
      <c r="AW539101"/>
    </row>
    <row r="539102" spans="49:49" x14ac:dyDescent="0.3">
      <c r="AW539102"/>
    </row>
    <row r="539161" spans="49:49" x14ac:dyDescent="0.3">
      <c r="AW539161"/>
    </row>
    <row r="539162" spans="49:49" x14ac:dyDescent="0.3">
      <c r="AW539162"/>
    </row>
    <row r="539221" spans="49:49" x14ac:dyDescent="0.3">
      <c r="AW539221"/>
    </row>
    <row r="539222" spans="49:49" x14ac:dyDescent="0.3">
      <c r="AW539222"/>
    </row>
    <row r="539281" spans="49:49" x14ac:dyDescent="0.3">
      <c r="AW539281"/>
    </row>
    <row r="539282" spans="49:49" x14ac:dyDescent="0.3">
      <c r="AW539282"/>
    </row>
    <row r="539341" spans="49:49" x14ac:dyDescent="0.3">
      <c r="AW539341"/>
    </row>
    <row r="539342" spans="49:49" x14ac:dyDescent="0.3">
      <c r="AW539342"/>
    </row>
    <row r="539401" spans="49:49" x14ac:dyDescent="0.3">
      <c r="AW539401"/>
    </row>
    <row r="539402" spans="49:49" x14ac:dyDescent="0.3">
      <c r="AW539402"/>
    </row>
    <row r="539461" spans="49:49" x14ac:dyDescent="0.3">
      <c r="AW539461"/>
    </row>
    <row r="539462" spans="49:49" x14ac:dyDescent="0.3">
      <c r="AW539462"/>
    </row>
    <row r="539521" spans="49:49" x14ac:dyDescent="0.3">
      <c r="AW539521"/>
    </row>
    <row r="539522" spans="49:49" x14ac:dyDescent="0.3">
      <c r="AW539522"/>
    </row>
    <row r="539581" spans="49:49" x14ac:dyDescent="0.3">
      <c r="AW539581"/>
    </row>
    <row r="539582" spans="49:49" x14ac:dyDescent="0.3">
      <c r="AW539582"/>
    </row>
    <row r="539641" spans="49:49" x14ac:dyDescent="0.3">
      <c r="AW539641"/>
    </row>
    <row r="539642" spans="49:49" x14ac:dyDescent="0.3">
      <c r="AW539642"/>
    </row>
    <row r="539701" spans="49:49" x14ac:dyDescent="0.3">
      <c r="AW539701"/>
    </row>
    <row r="539702" spans="49:49" x14ac:dyDescent="0.3">
      <c r="AW539702"/>
    </row>
    <row r="539761" spans="49:49" x14ac:dyDescent="0.3">
      <c r="AW539761"/>
    </row>
    <row r="539762" spans="49:49" x14ac:dyDescent="0.3">
      <c r="AW539762"/>
    </row>
    <row r="539821" spans="49:49" x14ac:dyDescent="0.3">
      <c r="AW539821"/>
    </row>
    <row r="539822" spans="49:49" x14ac:dyDescent="0.3">
      <c r="AW539822"/>
    </row>
    <row r="539881" spans="49:49" x14ac:dyDescent="0.3">
      <c r="AW539881"/>
    </row>
    <row r="539882" spans="49:49" x14ac:dyDescent="0.3">
      <c r="AW539882"/>
    </row>
    <row r="539941" spans="49:49" x14ac:dyDescent="0.3">
      <c r="AW539941"/>
    </row>
    <row r="539942" spans="49:49" x14ac:dyDescent="0.3">
      <c r="AW539942"/>
    </row>
    <row r="540001" spans="49:49" x14ac:dyDescent="0.3">
      <c r="AW540001"/>
    </row>
    <row r="540002" spans="49:49" x14ac:dyDescent="0.3">
      <c r="AW540002"/>
    </row>
    <row r="540061" spans="49:49" x14ac:dyDescent="0.3">
      <c r="AW540061"/>
    </row>
    <row r="540062" spans="49:49" x14ac:dyDescent="0.3">
      <c r="AW540062"/>
    </row>
    <row r="540121" spans="49:49" x14ac:dyDescent="0.3">
      <c r="AW540121"/>
    </row>
    <row r="540122" spans="49:49" x14ac:dyDescent="0.3">
      <c r="AW540122"/>
    </row>
    <row r="540181" spans="49:49" x14ac:dyDescent="0.3">
      <c r="AW540181"/>
    </row>
    <row r="540182" spans="49:49" x14ac:dyDescent="0.3">
      <c r="AW540182"/>
    </row>
    <row r="540241" spans="49:49" x14ac:dyDescent="0.3">
      <c r="AW540241"/>
    </row>
    <row r="540242" spans="49:49" x14ac:dyDescent="0.3">
      <c r="AW540242"/>
    </row>
    <row r="540301" spans="49:49" x14ac:dyDescent="0.3">
      <c r="AW540301"/>
    </row>
    <row r="540302" spans="49:49" x14ac:dyDescent="0.3">
      <c r="AW540302"/>
    </row>
    <row r="540361" spans="49:49" x14ac:dyDescent="0.3">
      <c r="AW540361"/>
    </row>
    <row r="540362" spans="49:49" x14ac:dyDescent="0.3">
      <c r="AW540362"/>
    </row>
    <row r="540421" spans="49:49" x14ac:dyDescent="0.3">
      <c r="AW540421"/>
    </row>
    <row r="540422" spans="49:49" x14ac:dyDescent="0.3">
      <c r="AW540422"/>
    </row>
    <row r="540481" spans="49:49" x14ac:dyDescent="0.3">
      <c r="AW540481"/>
    </row>
    <row r="540482" spans="49:49" x14ac:dyDescent="0.3">
      <c r="AW540482"/>
    </row>
    <row r="540541" spans="49:49" x14ac:dyDescent="0.3">
      <c r="AW540541"/>
    </row>
    <row r="540542" spans="49:49" x14ac:dyDescent="0.3">
      <c r="AW540542"/>
    </row>
    <row r="540601" spans="49:49" x14ac:dyDescent="0.3">
      <c r="AW540601"/>
    </row>
    <row r="540602" spans="49:49" x14ac:dyDescent="0.3">
      <c r="AW540602"/>
    </row>
    <row r="540661" spans="49:49" x14ac:dyDescent="0.3">
      <c r="AW540661"/>
    </row>
    <row r="540662" spans="49:49" x14ac:dyDescent="0.3">
      <c r="AW540662"/>
    </row>
    <row r="540721" spans="49:49" x14ac:dyDescent="0.3">
      <c r="AW540721"/>
    </row>
    <row r="540722" spans="49:49" x14ac:dyDescent="0.3">
      <c r="AW540722"/>
    </row>
    <row r="540781" spans="49:49" x14ac:dyDescent="0.3">
      <c r="AW540781"/>
    </row>
    <row r="540782" spans="49:49" x14ac:dyDescent="0.3">
      <c r="AW540782"/>
    </row>
    <row r="540841" spans="49:49" x14ac:dyDescent="0.3">
      <c r="AW540841"/>
    </row>
    <row r="540842" spans="49:49" x14ac:dyDescent="0.3">
      <c r="AW540842"/>
    </row>
    <row r="540901" spans="49:49" x14ac:dyDescent="0.3">
      <c r="AW540901"/>
    </row>
    <row r="540902" spans="49:49" x14ac:dyDescent="0.3">
      <c r="AW540902"/>
    </row>
    <row r="540961" spans="49:49" x14ac:dyDescent="0.3">
      <c r="AW540961"/>
    </row>
    <row r="540962" spans="49:49" x14ac:dyDescent="0.3">
      <c r="AW540962"/>
    </row>
    <row r="541021" spans="49:49" x14ac:dyDescent="0.3">
      <c r="AW541021"/>
    </row>
    <row r="541022" spans="49:49" x14ac:dyDescent="0.3">
      <c r="AW541022"/>
    </row>
    <row r="541081" spans="49:49" x14ac:dyDescent="0.3">
      <c r="AW541081"/>
    </row>
    <row r="541082" spans="49:49" x14ac:dyDescent="0.3">
      <c r="AW541082"/>
    </row>
    <row r="541141" spans="49:49" x14ac:dyDescent="0.3">
      <c r="AW541141"/>
    </row>
    <row r="541142" spans="49:49" x14ac:dyDescent="0.3">
      <c r="AW541142"/>
    </row>
    <row r="541201" spans="49:49" x14ac:dyDescent="0.3">
      <c r="AW541201"/>
    </row>
    <row r="541202" spans="49:49" x14ac:dyDescent="0.3">
      <c r="AW541202"/>
    </row>
    <row r="541261" spans="49:49" x14ac:dyDescent="0.3">
      <c r="AW541261"/>
    </row>
    <row r="541262" spans="49:49" x14ac:dyDescent="0.3">
      <c r="AW541262"/>
    </row>
    <row r="541321" spans="49:49" x14ac:dyDescent="0.3">
      <c r="AW541321"/>
    </row>
    <row r="541322" spans="49:49" x14ac:dyDescent="0.3">
      <c r="AW541322"/>
    </row>
    <row r="541381" spans="49:49" x14ac:dyDescent="0.3">
      <c r="AW541381"/>
    </row>
    <row r="541382" spans="49:49" x14ac:dyDescent="0.3">
      <c r="AW541382"/>
    </row>
    <row r="541441" spans="49:49" x14ac:dyDescent="0.3">
      <c r="AW541441"/>
    </row>
    <row r="541442" spans="49:49" x14ac:dyDescent="0.3">
      <c r="AW541442"/>
    </row>
    <row r="541501" spans="49:49" x14ac:dyDescent="0.3">
      <c r="AW541501"/>
    </row>
    <row r="541502" spans="49:49" x14ac:dyDescent="0.3">
      <c r="AW541502"/>
    </row>
    <row r="541561" spans="49:49" x14ac:dyDescent="0.3">
      <c r="AW541561"/>
    </row>
    <row r="541562" spans="49:49" x14ac:dyDescent="0.3">
      <c r="AW541562"/>
    </row>
    <row r="541621" spans="49:49" x14ac:dyDescent="0.3">
      <c r="AW541621"/>
    </row>
    <row r="541622" spans="49:49" x14ac:dyDescent="0.3">
      <c r="AW541622"/>
    </row>
    <row r="541681" spans="49:49" x14ac:dyDescent="0.3">
      <c r="AW541681"/>
    </row>
    <row r="541682" spans="49:49" x14ac:dyDescent="0.3">
      <c r="AW541682"/>
    </row>
    <row r="541741" spans="49:49" x14ac:dyDescent="0.3">
      <c r="AW541741"/>
    </row>
    <row r="541742" spans="49:49" x14ac:dyDescent="0.3">
      <c r="AW541742"/>
    </row>
    <row r="541801" spans="49:49" x14ac:dyDescent="0.3">
      <c r="AW541801"/>
    </row>
    <row r="541802" spans="49:49" x14ac:dyDescent="0.3">
      <c r="AW541802"/>
    </row>
    <row r="541861" spans="49:49" x14ac:dyDescent="0.3">
      <c r="AW541861"/>
    </row>
    <row r="541862" spans="49:49" x14ac:dyDescent="0.3">
      <c r="AW541862"/>
    </row>
    <row r="541921" spans="49:49" x14ac:dyDescent="0.3">
      <c r="AW541921"/>
    </row>
    <row r="541922" spans="49:49" x14ac:dyDescent="0.3">
      <c r="AW541922"/>
    </row>
    <row r="541981" spans="49:49" x14ac:dyDescent="0.3">
      <c r="AW541981"/>
    </row>
    <row r="541982" spans="49:49" x14ac:dyDescent="0.3">
      <c r="AW541982"/>
    </row>
    <row r="542041" spans="49:49" x14ac:dyDescent="0.3">
      <c r="AW542041"/>
    </row>
    <row r="542042" spans="49:49" x14ac:dyDescent="0.3">
      <c r="AW542042"/>
    </row>
    <row r="542101" spans="49:49" x14ac:dyDescent="0.3">
      <c r="AW542101"/>
    </row>
    <row r="542102" spans="49:49" x14ac:dyDescent="0.3">
      <c r="AW542102"/>
    </row>
    <row r="542161" spans="49:49" x14ac:dyDescent="0.3">
      <c r="AW542161"/>
    </row>
    <row r="542162" spans="49:49" x14ac:dyDescent="0.3">
      <c r="AW542162"/>
    </row>
    <row r="542221" spans="49:49" x14ac:dyDescent="0.3">
      <c r="AW542221"/>
    </row>
    <row r="542222" spans="49:49" x14ac:dyDescent="0.3">
      <c r="AW542222"/>
    </row>
    <row r="542281" spans="49:49" x14ac:dyDescent="0.3">
      <c r="AW542281"/>
    </row>
    <row r="542282" spans="49:49" x14ac:dyDescent="0.3">
      <c r="AW542282"/>
    </row>
    <row r="542341" spans="49:49" x14ac:dyDescent="0.3">
      <c r="AW542341"/>
    </row>
    <row r="542342" spans="49:49" x14ac:dyDescent="0.3">
      <c r="AW542342"/>
    </row>
    <row r="542401" spans="49:49" x14ac:dyDescent="0.3">
      <c r="AW542401"/>
    </row>
    <row r="542402" spans="49:49" x14ac:dyDescent="0.3">
      <c r="AW542402"/>
    </row>
    <row r="542461" spans="49:49" x14ac:dyDescent="0.3">
      <c r="AW542461"/>
    </row>
    <row r="542462" spans="49:49" x14ac:dyDescent="0.3">
      <c r="AW542462"/>
    </row>
    <row r="542521" spans="49:49" x14ac:dyDescent="0.3">
      <c r="AW542521"/>
    </row>
    <row r="542522" spans="49:49" x14ac:dyDescent="0.3">
      <c r="AW542522"/>
    </row>
    <row r="542581" spans="49:49" x14ac:dyDescent="0.3">
      <c r="AW542581"/>
    </row>
    <row r="542582" spans="49:49" x14ac:dyDescent="0.3">
      <c r="AW542582"/>
    </row>
    <row r="542641" spans="49:49" x14ac:dyDescent="0.3">
      <c r="AW542641"/>
    </row>
    <row r="542642" spans="49:49" x14ac:dyDescent="0.3">
      <c r="AW542642"/>
    </row>
    <row r="542701" spans="49:49" x14ac:dyDescent="0.3">
      <c r="AW542701"/>
    </row>
    <row r="542702" spans="49:49" x14ac:dyDescent="0.3">
      <c r="AW542702"/>
    </row>
    <row r="542761" spans="49:49" x14ac:dyDescent="0.3">
      <c r="AW542761"/>
    </row>
    <row r="542762" spans="49:49" x14ac:dyDescent="0.3">
      <c r="AW542762"/>
    </row>
    <row r="542821" spans="49:49" x14ac:dyDescent="0.3">
      <c r="AW542821"/>
    </row>
    <row r="542822" spans="49:49" x14ac:dyDescent="0.3">
      <c r="AW542822"/>
    </row>
    <row r="542881" spans="49:49" x14ac:dyDescent="0.3">
      <c r="AW542881"/>
    </row>
    <row r="542882" spans="49:49" x14ac:dyDescent="0.3">
      <c r="AW542882"/>
    </row>
    <row r="542941" spans="49:49" x14ac:dyDescent="0.3">
      <c r="AW542941"/>
    </row>
    <row r="542942" spans="49:49" x14ac:dyDescent="0.3">
      <c r="AW542942"/>
    </row>
    <row r="543001" spans="49:49" x14ac:dyDescent="0.3">
      <c r="AW543001"/>
    </row>
    <row r="543002" spans="49:49" x14ac:dyDescent="0.3">
      <c r="AW543002"/>
    </row>
    <row r="543061" spans="49:49" x14ac:dyDescent="0.3">
      <c r="AW543061"/>
    </row>
    <row r="543062" spans="49:49" x14ac:dyDescent="0.3">
      <c r="AW543062"/>
    </row>
    <row r="543121" spans="49:49" x14ac:dyDescent="0.3">
      <c r="AW543121"/>
    </row>
    <row r="543122" spans="49:49" x14ac:dyDescent="0.3">
      <c r="AW543122"/>
    </row>
    <row r="543181" spans="49:49" x14ac:dyDescent="0.3">
      <c r="AW543181"/>
    </row>
    <row r="543182" spans="49:49" x14ac:dyDescent="0.3">
      <c r="AW543182"/>
    </row>
    <row r="543241" spans="49:49" x14ac:dyDescent="0.3">
      <c r="AW543241"/>
    </row>
    <row r="543242" spans="49:49" x14ac:dyDescent="0.3">
      <c r="AW543242"/>
    </row>
    <row r="543301" spans="49:49" x14ac:dyDescent="0.3">
      <c r="AW543301"/>
    </row>
    <row r="543302" spans="49:49" x14ac:dyDescent="0.3">
      <c r="AW543302"/>
    </row>
    <row r="543361" spans="49:49" x14ac:dyDescent="0.3">
      <c r="AW543361"/>
    </row>
    <row r="543362" spans="49:49" x14ac:dyDescent="0.3">
      <c r="AW543362"/>
    </row>
    <row r="543421" spans="49:49" x14ac:dyDescent="0.3">
      <c r="AW543421"/>
    </row>
    <row r="543422" spans="49:49" x14ac:dyDescent="0.3">
      <c r="AW543422"/>
    </row>
    <row r="543481" spans="49:49" x14ac:dyDescent="0.3">
      <c r="AW543481"/>
    </row>
    <row r="543482" spans="49:49" x14ac:dyDescent="0.3">
      <c r="AW543482"/>
    </row>
    <row r="543541" spans="49:49" x14ac:dyDescent="0.3">
      <c r="AW543541"/>
    </row>
    <row r="543542" spans="49:49" x14ac:dyDescent="0.3">
      <c r="AW543542"/>
    </row>
    <row r="543601" spans="49:49" x14ac:dyDescent="0.3">
      <c r="AW543601"/>
    </row>
    <row r="543602" spans="49:49" x14ac:dyDescent="0.3">
      <c r="AW543602"/>
    </row>
    <row r="543661" spans="49:49" x14ac:dyDescent="0.3">
      <c r="AW543661"/>
    </row>
    <row r="543662" spans="49:49" x14ac:dyDescent="0.3">
      <c r="AW543662"/>
    </row>
    <row r="543721" spans="49:49" x14ac:dyDescent="0.3">
      <c r="AW543721"/>
    </row>
    <row r="543722" spans="49:49" x14ac:dyDescent="0.3">
      <c r="AW543722"/>
    </row>
    <row r="543781" spans="49:49" x14ac:dyDescent="0.3">
      <c r="AW543781"/>
    </row>
    <row r="543782" spans="49:49" x14ac:dyDescent="0.3">
      <c r="AW543782"/>
    </row>
    <row r="543841" spans="49:49" x14ac:dyDescent="0.3">
      <c r="AW543841"/>
    </row>
    <row r="543842" spans="49:49" x14ac:dyDescent="0.3">
      <c r="AW543842"/>
    </row>
    <row r="543901" spans="49:49" x14ac:dyDescent="0.3">
      <c r="AW543901"/>
    </row>
    <row r="543902" spans="49:49" x14ac:dyDescent="0.3">
      <c r="AW543902"/>
    </row>
    <row r="543961" spans="49:49" x14ac:dyDescent="0.3">
      <c r="AW543961"/>
    </row>
    <row r="543962" spans="49:49" x14ac:dyDescent="0.3">
      <c r="AW543962"/>
    </row>
    <row r="544021" spans="49:49" x14ac:dyDescent="0.3">
      <c r="AW544021"/>
    </row>
    <row r="544022" spans="49:49" x14ac:dyDescent="0.3">
      <c r="AW544022"/>
    </row>
    <row r="544081" spans="49:49" x14ac:dyDescent="0.3">
      <c r="AW544081"/>
    </row>
    <row r="544082" spans="49:49" x14ac:dyDescent="0.3">
      <c r="AW544082"/>
    </row>
    <row r="544141" spans="49:49" x14ac:dyDescent="0.3">
      <c r="AW544141"/>
    </row>
    <row r="544142" spans="49:49" x14ac:dyDescent="0.3">
      <c r="AW544142"/>
    </row>
    <row r="544201" spans="49:49" x14ac:dyDescent="0.3">
      <c r="AW544201"/>
    </row>
    <row r="544202" spans="49:49" x14ac:dyDescent="0.3">
      <c r="AW544202"/>
    </row>
    <row r="544261" spans="49:49" x14ac:dyDescent="0.3">
      <c r="AW544261"/>
    </row>
    <row r="544262" spans="49:49" x14ac:dyDescent="0.3">
      <c r="AW544262"/>
    </row>
    <row r="544321" spans="49:49" x14ac:dyDescent="0.3">
      <c r="AW544321"/>
    </row>
    <row r="544322" spans="49:49" x14ac:dyDescent="0.3">
      <c r="AW544322"/>
    </row>
    <row r="544381" spans="49:49" x14ac:dyDescent="0.3">
      <c r="AW544381"/>
    </row>
    <row r="544382" spans="49:49" x14ac:dyDescent="0.3">
      <c r="AW544382"/>
    </row>
    <row r="544441" spans="49:49" x14ac:dyDescent="0.3">
      <c r="AW544441"/>
    </row>
    <row r="544442" spans="49:49" x14ac:dyDescent="0.3">
      <c r="AW544442"/>
    </row>
    <row r="544501" spans="49:49" x14ac:dyDescent="0.3">
      <c r="AW544501"/>
    </row>
    <row r="544502" spans="49:49" x14ac:dyDescent="0.3">
      <c r="AW544502"/>
    </row>
    <row r="544561" spans="49:49" x14ac:dyDescent="0.3">
      <c r="AW544561"/>
    </row>
    <row r="544562" spans="49:49" x14ac:dyDescent="0.3">
      <c r="AW544562"/>
    </row>
    <row r="544621" spans="49:49" x14ac:dyDescent="0.3">
      <c r="AW544621"/>
    </row>
    <row r="544622" spans="49:49" x14ac:dyDescent="0.3">
      <c r="AW544622"/>
    </row>
    <row r="544681" spans="49:49" x14ac:dyDescent="0.3">
      <c r="AW544681"/>
    </row>
    <row r="544682" spans="49:49" x14ac:dyDescent="0.3">
      <c r="AW544682"/>
    </row>
    <row r="544741" spans="49:49" x14ac:dyDescent="0.3">
      <c r="AW544741"/>
    </row>
    <row r="544742" spans="49:49" x14ac:dyDescent="0.3">
      <c r="AW544742"/>
    </row>
    <row r="544801" spans="49:49" x14ac:dyDescent="0.3">
      <c r="AW544801"/>
    </row>
    <row r="544802" spans="49:49" x14ac:dyDescent="0.3">
      <c r="AW544802"/>
    </row>
    <row r="544861" spans="49:49" x14ac:dyDescent="0.3">
      <c r="AW544861"/>
    </row>
    <row r="544862" spans="49:49" x14ac:dyDescent="0.3">
      <c r="AW544862"/>
    </row>
    <row r="544921" spans="49:49" x14ac:dyDescent="0.3">
      <c r="AW544921"/>
    </row>
    <row r="544922" spans="49:49" x14ac:dyDescent="0.3">
      <c r="AW544922"/>
    </row>
    <row r="544981" spans="49:49" x14ac:dyDescent="0.3">
      <c r="AW544981"/>
    </row>
    <row r="544982" spans="49:49" x14ac:dyDescent="0.3">
      <c r="AW544982"/>
    </row>
    <row r="545041" spans="49:49" x14ac:dyDescent="0.3">
      <c r="AW545041"/>
    </row>
    <row r="545042" spans="49:49" x14ac:dyDescent="0.3">
      <c r="AW545042"/>
    </row>
    <row r="545101" spans="49:49" x14ac:dyDescent="0.3">
      <c r="AW545101"/>
    </row>
    <row r="545102" spans="49:49" x14ac:dyDescent="0.3">
      <c r="AW545102"/>
    </row>
    <row r="545161" spans="49:49" x14ac:dyDescent="0.3">
      <c r="AW545161"/>
    </row>
    <row r="545162" spans="49:49" x14ac:dyDescent="0.3">
      <c r="AW545162"/>
    </row>
    <row r="545221" spans="49:49" x14ac:dyDescent="0.3">
      <c r="AW545221"/>
    </row>
    <row r="545222" spans="49:49" x14ac:dyDescent="0.3">
      <c r="AW545222"/>
    </row>
    <row r="545281" spans="49:49" x14ac:dyDescent="0.3">
      <c r="AW545281"/>
    </row>
    <row r="545282" spans="49:49" x14ac:dyDescent="0.3">
      <c r="AW545282"/>
    </row>
    <row r="545341" spans="49:49" x14ac:dyDescent="0.3">
      <c r="AW545341"/>
    </row>
    <row r="545342" spans="49:49" x14ac:dyDescent="0.3">
      <c r="AW545342"/>
    </row>
    <row r="545401" spans="49:49" x14ac:dyDescent="0.3">
      <c r="AW545401"/>
    </row>
    <row r="545402" spans="49:49" x14ac:dyDescent="0.3">
      <c r="AW545402"/>
    </row>
    <row r="545461" spans="49:49" x14ac:dyDescent="0.3">
      <c r="AW545461"/>
    </row>
    <row r="545462" spans="49:49" x14ac:dyDescent="0.3">
      <c r="AW545462"/>
    </row>
    <row r="545521" spans="49:49" x14ac:dyDescent="0.3">
      <c r="AW545521"/>
    </row>
    <row r="545522" spans="49:49" x14ac:dyDescent="0.3">
      <c r="AW545522"/>
    </row>
    <row r="545581" spans="49:49" x14ac:dyDescent="0.3">
      <c r="AW545581"/>
    </row>
    <row r="545582" spans="49:49" x14ac:dyDescent="0.3">
      <c r="AW545582"/>
    </row>
    <row r="545641" spans="49:49" x14ac:dyDescent="0.3">
      <c r="AW545641"/>
    </row>
    <row r="545642" spans="49:49" x14ac:dyDescent="0.3">
      <c r="AW545642"/>
    </row>
    <row r="545701" spans="49:49" x14ac:dyDescent="0.3">
      <c r="AW545701"/>
    </row>
    <row r="545702" spans="49:49" x14ac:dyDescent="0.3">
      <c r="AW545702"/>
    </row>
    <row r="545761" spans="49:49" x14ac:dyDescent="0.3">
      <c r="AW545761"/>
    </row>
    <row r="545762" spans="49:49" x14ac:dyDescent="0.3">
      <c r="AW545762"/>
    </row>
    <row r="545821" spans="49:49" x14ac:dyDescent="0.3">
      <c r="AW545821"/>
    </row>
    <row r="545822" spans="49:49" x14ac:dyDescent="0.3">
      <c r="AW545822"/>
    </row>
    <row r="545881" spans="49:49" x14ac:dyDescent="0.3">
      <c r="AW545881"/>
    </row>
    <row r="545882" spans="49:49" x14ac:dyDescent="0.3">
      <c r="AW545882"/>
    </row>
    <row r="545941" spans="49:49" x14ac:dyDescent="0.3">
      <c r="AW545941"/>
    </row>
    <row r="545942" spans="49:49" x14ac:dyDescent="0.3">
      <c r="AW545942"/>
    </row>
    <row r="546001" spans="49:49" x14ac:dyDescent="0.3">
      <c r="AW546001"/>
    </row>
    <row r="546002" spans="49:49" x14ac:dyDescent="0.3">
      <c r="AW546002"/>
    </row>
    <row r="546061" spans="49:49" x14ac:dyDescent="0.3">
      <c r="AW546061"/>
    </row>
    <row r="546062" spans="49:49" x14ac:dyDescent="0.3">
      <c r="AW546062"/>
    </row>
    <row r="546121" spans="49:49" x14ac:dyDescent="0.3">
      <c r="AW546121"/>
    </row>
    <row r="546122" spans="49:49" x14ac:dyDescent="0.3">
      <c r="AW546122"/>
    </row>
    <row r="546181" spans="49:49" x14ac:dyDescent="0.3">
      <c r="AW546181"/>
    </row>
    <row r="546182" spans="49:49" x14ac:dyDescent="0.3">
      <c r="AW546182"/>
    </row>
    <row r="546241" spans="49:49" x14ac:dyDescent="0.3">
      <c r="AW546241"/>
    </row>
    <row r="546242" spans="49:49" x14ac:dyDescent="0.3">
      <c r="AW546242"/>
    </row>
    <row r="546301" spans="49:49" x14ac:dyDescent="0.3">
      <c r="AW546301"/>
    </row>
    <row r="546302" spans="49:49" x14ac:dyDescent="0.3">
      <c r="AW546302"/>
    </row>
    <row r="546361" spans="49:49" x14ac:dyDescent="0.3">
      <c r="AW546361"/>
    </row>
    <row r="546362" spans="49:49" x14ac:dyDescent="0.3">
      <c r="AW546362"/>
    </row>
    <row r="546421" spans="49:49" x14ac:dyDescent="0.3">
      <c r="AW546421"/>
    </row>
    <row r="546422" spans="49:49" x14ac:dyDescent="0.3">
      <c r="AW546422"/>
    </row>
    <row r="546481" spans="49:49" x14ac:dyDescent="0.3">
      <c r="AW546481"/>
    </row>
    <row r="546482" spans="49:49" x14ac:dyDescent="0.3">
      <c r="AW546482"/>
    </row>
    <row r="546541" spans="49:49" x14ac:dyDescent="0.3">
      <c r="AW546541"/>
    </row>
    <row r="546542" spans="49:49" x14ac:dyDescent="0.3">
      <c r="AW546542"/>
    </row>
    <row r="546601" spans="49:49" x14ac:dyDescent="0.3">
      <c r="AW546601"/>
    </row>
    <row r="546602" spans="49:49" x14ac:dyDescent="0.3">
      <c r="AW546602"/>
    </row>
    <row r="546661" spans="49:49" x14ac:dyDescent="0.3">
      <c r="AW546661"/>
    </row>
    <row r="546662" spans="49:49" x14ac:dyDescent="0.3">
      <c r="AW546662"/>
    </row>
    <row r="546721" spans="49:49" x14ac:dyDescent="0.3">
      <c r="AW546721"/>
    </row>
    <row r="546722" spans="49:49" x14ac:dyDescent="0.3">
      <c r="AW546722"/>
    </row>
    <row r="546781" spans="49:49" x14ac:dyDescent="0.3">
      <c r="AW546781"/>
    </row>
    <row r="546782" spans="49:49" x14ac:dyDescent="0.3">
      <c r="AW546782"/>
    </row>
    <row r="546841" spans="49:49" x14ac:dyDescent="0.3">
      <c r="AW546841"/>
    </row>
    <row r="546842" spans="49:49" x14ac:dyDescent="0.3">
      <c r="AW546842"/>
    </row>
    <row r="546901" spans="49:49" x14ac:dyDescent="0.3">
      <c r="AW546901"/>
    </row>
    <row r="546902" spans="49:49" x14ac:dyDescent="0.3">
      <c r="AW546902"/>
    </row>
    <row r="546961" spans="49:49" x14ac:dyDescent="0.3">
      <c r="AW546961"/>
    </row>
    <row r="546962" spans="49:49" x14ac:dyDescent="0.3">
      <c r="AW546962"/>
    </row>
    <row r="547021" spans="49:49" x14ac:dyDescent="0.3">
      <c r="AW547021"/>
    </row>
    <row r="547022" spans="49:49" x14ac:dyDescent="0.3">
      <c r="AW547022"/>
    </row>
    <row r="547081" spans="49:49" x14ac:dyDescent="0.3">
      <c r="AW547081"/>
    </row>
    <row r="547082" spans="49:49" x14ac:dyDescent="0.3">
      <c r="AW547082"/>
    </row>
    <row r="547141" spans="49:49" x14ac:dyDescent="0.3">
      <c r="AW547141"/>
    </row>
    <row r="547142" spans="49:49" x14ac:dyDescent="0.3">
      <c r="AW547142"/>
    </row>
    <row r="547201" spans="49:49" x14ac:dyDescent="0.3">
      <c r="AW547201"/>
    </row>
    <row r="547202" spans="49:49" x14ac:dyDescent="0.3">
      <c r="AW547202"/>
    </row>
    <row r="547261" spans="49:49" x14ac:dyDescent="0.3">
      <c r="AW547261"/>
    </row>
    <row r="547262" spans="49:49" x14ac:dyDescent="0.3">
      <c r="AW547262"/>
    </row>
    <row r="547321" spans="49:49" x14ac:dyDescent="0.3">
      <c r="AW547321"/>
    </row>
    <row r="547322" spans="49:49" x14ac:dyDescent="0.3">
      <c r="AW547322"/>
    </row>
    <row r="547381" spans="49:49" x14ac:dyDescent="0.3">
      <c r="AW547381"/>
    </row>
    <row r="547382" spans="49:49" x14ac:dyDescent="0.3">
      <c r="AW547382"/>
    </row>
    <row r="547441" spans="49:49" x14ac:dyDescent="0.3">
      <c r="AW547441"/>
    </row>
    <row r="547442" spans="49:49" x14ac:dyDescent="0.3">
      <c r="AW547442"/>
    </row>
    <row r="547501" spans="49:49" x14ac:dyDescent="0.3">
      <c r="AW547501"/>
    </row>
    <row r="547502" spans="49:49" x14ac:dyDescent="0.3">
      <c r="AW547502"/>
    </row>
    <row r="547561" spans="49:49" x14ac:dyDescent="0.3">
      <c r="AW547561"/>
    </row>
    <row r="547562" spans="49:49" x14ac:dyDescent="0.3">
      <c r="AW547562"/>
    </row>
    <row r="547621" spans="49:49" x14ac:dyDescent="0.3">
      <c r="AW547621"/>
    </row>
    <row r="547622" spans="49:49" x14ac:dyDescent="0.3">
      <c r="AW547622"/>
    </row>
    <row r="547681" spans="49:49" x14ac:dyDescent="0.3">
      <c r="AW547681"/>
    </row>
    <row r="547682" spans="49:49" x14ac:dyDescent="0.3">
      <c r="AW547682"/>
    </row>
    <row r="547741" spans="49:49" x14ac:dyDescent="0.3">
      <c r="AW547741"/>
    </row>
    <row r="547742" spans="49:49" x14ac:dyDescent="0.3">
      <c r="AW547742"/>
    </row>
    <row r="547801" spans="49:49" x14ac:dyDescent="0.3">
      <c r="AW547801"/>
    </row>
    <row r="547802" spans="49:49" x14ac:dyDescent="0.3">
      <c r="AW547802"/>
    </row>
    <row r="547861" spans="49:49" x14ac:dyDescent="0.3">
      <c r="AW547861"/>
    </row>
    <row r="547862" spans="49:49" x14ac:dyDescent="0.3">
      <c r="AW547862"/>
    </row>
    <row r="547921" spans="49:49" x14ac:dyDescent="0.3">
      <c r="AW547921"/>
    </row>
    <row r="547922" spans="49:49" x14ac:dyDescent="0.3">
      <c r="AW547922"/>
    </row>
    <row r="547981" spans="49:49" x14ac:dyDescent="0.3">
      <c r="AW547981"/>
    </row>
    <row r="547982" spans="49:49" x14ac:dyDescent="0.3">
      <c r="AW547982"/>
    </row>
    <row r="548041" spans="49:49" x14ac:dyDescent="0.3">
      <c r="AW548041"/>
    </row>
    <row r="548042" spans="49:49" x14ac:dyDescent="0.3">
      <c r="AW548042"/>
    </row>
    <row r="548101" spans="49:49" x14ac:dyDescent="0.3">
      <c r="AW548101"/>
    </row>
    <row r="548102" spans="49:49" x14ac:dyDescent="0.3">
      <c r="AW548102"/>
    </row>
    <row r="548161" spans="49:49" x14ac:dyDescent="0.3">
      <c r="AW548161"/>
    </row>
    <row r="548162" spans="49:49" x14ac:dyDescent="0.3">
      <c r="AW548162"/>
    </row>
    <row r="548221" spans="49:49" x14ac:dyDescent="0.3">
      <c r="AW548221"/>
    </row>
    <row r="548222" spans="49:49" x14ac:dyDescent="0.3">
      <c r="AW548222"/>
    </row>
    <row r="548281" spans="49:49" x14ac:dyDescent="0.3">
      <c r="AW548281"/>
    </row>
    <row r="548282" spans="49:49" x14ac:dyDescent="0.3">
      <c r="AW548282"/>
    </row>
    <row r="548341" spans="49:49" x14ac:dyDescent="0.3">
      <c r="AW548341"/>
    </row>
    <row r="548342" spans="49:49" x14ac:dyDescent="0.3">
      <c r="AW548342"/>
    </row>
    <row r="548401" spans="49:49" x14ac:dyDescent="0.3">
      <c r="AW548401"/>
    </row>
    <row r="548402" spans="49:49" x14ac:dyDescent="0.3">
      <c r="AW548402"/>
    </row>
    <row r="548461" spans="49:49" x14ac:dyDescent="0.3">
      <c r="AW548461"/>
    </row>
    <row r="548462" spans="49:49" x14ac:dyDescent="0.3">
      <c r="AW548462"/>
    </row>
    <row r="548521" spans="49:49" x14ac:dyDescent="0.3">
      <c r="AW548521"/>
    </row>
    <row r="548522" spans="49:49" x14ac:dyDescent="0.3">
      <c r="AW548522"/>
    </row>
    <row r="548581" spans="49:49" x14ac:dyDescent="0.3">
      <c r="AW548581"/>
    </row>
    <row r="548582" spans="49:49" x14ac:dyDescent="0.3">
      <c r="AW548582"/>
    </row>
    <row r="548641" spans="49:49" x14ac:dyDescent="0.3">
      <c r="AW548641"/>
    </row>
    <row r="548642" spans="49:49" x14ac:dyDescent="0.3">
      <c r="AW548642"/>
    </row>
    <row r="548701" spans="49:49" x14ac:dyDescent="0.3">
      <c r="AW548701"/>
    </row>
    <row r="548702" spans="49:49" x14ac:dyDescent="0.3">
      <c r="AW548702"/>
    </row>
    <row r="548761" spans="49:49" x14ac:dyDescent="0.3">
      <c r="AW548761"/>
    </row>
    <row r="548762" spans="49:49" x14ac:dyDescent="0.3">
      <c r="AW548762"/>
    </row>
    <row r="548821" spans="49:49" x14ac:dyDescent="0.3">
      <c r="AW548821"/>
    </row>
    <row r="548822" spans="49:49" x14ac:dyDescent="0.3">
      <c r="AW548822"/>
    </row>
    <row r="548881" spans="49:49" x14ac:dyDescent="0.3">
      <c r="AW548881"/>
    </row>
    <row r="548882" spans="49:49" x14ac:dyDescent="0.3">
      <c r="AW548882"/>
    </row>
    <row r="548941" spans="49:49" x14ac:dyDescent="0.3">
      <c r="AW548941"/>
    </row>
    <row r="548942" spans="49:49" x14ac:dyDescent="0.3">
      <c r="AW548942"/>
    </row>
    <row r="549001" spans="49:49" x14ac:dyDescent="0.3">
      <c r="AW549001"/>
    </row>
    <row r="549002" spans="49:49" x14ac:dyDescent="0.3">
      <c r="AW549002"/>
    </row>
    <row r="549061" spans="49:49" x14ac:dyDescent="0.3">
      <c r="AW549061"/>
    </row>
    <row r="549062" spans="49:49" x14ac:dyDescent="0.3">
      <c r="AW549062"/>
    </row>
    <row r="549121" spans="49:49" x14ac:dyDescent="0.3">
      <c r="AW549121"/>
    </row>
    <row r="549122" spans="49:49" x14ac:dyDescent="0.3">
      <c r="AW549122"/>
    </row>
    <row r="549181" spans="49:49" x14ac:dyDescent="0.3">
      <c r="AW549181"/>
    </row>
    <row r="549182" spans="49:49" x14ac:dyDescent="0.3">
      <c r="AW549182"/>
    </row>
    <row r="549241" spans="49:49" x14ac:dyDescent="0.3">
      <c r="AW549241"/>
    </row>
    <row r="549242" spans="49:49" x14ac:dyDescent="0.3">
      <c r="AW549242"/>
    </row>
    <row r="549301" spans="49:49" x14ac:dyDescent="0.3">
      <c r="AW549301"/>
    </row>
    <row r="549302" spans="49:49" x14ac:dyDescent="0.3">
      <c r="AW549302"/>
    </row>
    <row r="549361" spans="49:49" x14ac:dyDescent="0.3">
      <c r="AW549361"/>
    </row>
    <row r="549362" spans="49:49" x14ac:dyDescent="0.3">
      <c r="AW549362"/>
    </row>
    <row r="549421" spans="49:49" x14ac:dyDescent="0.3">
      <c r="AW549421"/>
    </row>
    <row r="549422" spans="49:49" x14ac:dyDescent="0.3">
      <c r="AW549422"/>
    </row>
    <row r="549481" spans="49:49" x14ac:dyDescent="0.3">
      <c r="AW549481"/>
    </row>
    <row r="549482" spans="49:49" x14ac:dyDescent="0.3">
      <c r="AW549482"/>
    </row>
    <row r="549541" spans="49:49" x14ac:dyDescent="0.3">
      <c r="AW549541"/>
    </row>
    <row r="549542" spans="49:49" x14ac:dyDescent="0.3">
      <c r="AW549542"/>
    </row>
    <row r="549601" spans="49:49" x14ac:dyDescent="0.3">
      <c r="AW549601"/>
    </row>
    <row r="549602" spans="49:49" x14ac:dyDescent="0.3">
      <c r="AW549602"/>
    </row>
    <row r="549661" spans="49:49" x14ac:dyDescent="0.3">
      <c r="AW549661"/>
    </row>
    <row r="549662" spans="49:49" x14ac:dyDescent="0.3">
      <c r="AW549662"/>
    </row>
    <row r="549721" spans="49:49" x14ac:dyDescent="0.3">
      <c r="AW549721"/>
    </row>
    <row r="549722" spans="49:49" x14ac:dyDescent="0.3">
      <c r="AW549722"/>
    </row>
    <row r="549781" spans="49:49" x14ac:dyDescent="0.3">
      <c r="AW549781"/>
    </row>
    <row r="549782" spans="49:49" x14ac:dyDescent="0.3">
      <c r="AW549782"/>
    </row>
    <row r="549841" spans="49:49" x14ac:dyDescent="0.3">
      <c r="AW549841"/>
    </row>
    <row r="549842" spans="49:49" x14ac:dyDescent="0.3">
      <c r="AW549842"/>
    </row>
    <row r="549901" spans="49:49" x14ac:dyDescent="0.3">
      <c r="AW549901"/>
    </row>
    <row r="549902" spans="49:49" x14ac:dyDescent="0.3">
      <c r="AW549902"/>
    </row>
    <row r="549961" spans="49:49" x14ac:dyDescent="0.3">
      <c r="AW549961"/>
    </row>
    <row r="549962" spans="49:49" x14ac:dyDescent="0.3">
      <c r="AW549962"/>
    </row>
    <row r="550021" spans="49:49" x14ac:dyDescent="0.3">
      <c r="AW550021"/>
    </row>
    <row r="550022" spans="49:49" x14ac:dyDescent="0.3">
      <c r="AW550022"/>
    </row>
    <row r="550081" spans="49:49" x14ac:dyDescent="0.3">
      <c r="AW550081"/>
    </row>
    <row r="550082" spans="49:49" x14ac:dyDescent="0.3">
      <c r="AW550082"/>
    </row>
    <row r="550141" spans="49:49" x14ac:dyDescent="0.3">
      <c r="AW550141"/>
    </row>
    <row r="550142" spans="49:49" x14ac:dyDescent="0.3">
      <c r="AW550142"/>
    </row>
    <row r="550201" spans="49:49" x14ac:dyDescent="0.3">
      <c r="AW550201"/>
    </row>
    <row r="550202" spans="49:49" x14ac:dyDescent="0.3">
      <c r="AW550202"/>
    </row>
    <row r="550261" spans="49:49" x14ac:dyDescent="0.3">
      <c r="AW550261"/>
    </row>
    <row r="550262" spans="49:49" x14ac:dyDescent="0.3">
      <c r="AW550262"/>
    </row>
    <row r="550321" spans="49:49" x14ac:dyDescent="0.3">
      <c r="AW550321"/>
    </row>
    <row r="550322" spans="49:49" x14ac:dyDescent="0.3">
      <c r="AW550322"/>
    </row>
    <row r="550381" spans="49:49" x14ac:dyDescent="0.3">
      <c r="AW550381"/>
    </row>
    <row r="550382" spans="49:49" x14ac:dyDescent="0.3">
      <c r="AW550382"/>
    </row>
    <row r="550441" spans="49:49" x14ac:dyDescent="0.3">
      <c r="AW550441"/>
    </row>
    <row r="550442" spans="49:49" x14ac:dyDescent="0.3">
      <c r="AW550442"/>
    </row>
    <row r="550501" spans="49:49" x14ac:dyDescent="0.3">
      <c r="AW550501"/>
    </row>
    <row r="550502" spans="49:49" x14ac:dyDescent="0.3">
      <c r="AW550502"/>
    </row>
    <row r="550561" spans="49:49" x14ac:dyDescent="0.3">
      <c r="AW550561"/>
    </row>
    <row r="550562" spans="49:49" x14ac:dyDescent="0.3">
      <c r="AW550562"/>
    </row>
    <row r="550621" spans="49:49" x14ac:dyDescent="0.3">
      <c r="AW550621"/>
    </row>
    <row r="550622" spans="49:49" x14ac:dyDescent="0.3">
      <c r="AW550622"/>
    </row>
    <row r="550681" spans="49:49" x14ac:dyDescent="0.3">
      <c r="AW550681"/>
    </row>
    <row r="550682" spans="49:49" x14ac:dyDescent="0.3">
      <c r="AW550682"/>
    </row>
    <row r="550741" spans="49:49" x14ac:dyDescent="0.3">
      <c r="AW550741"/>
    </row>
    <row r="550742" spans="49:49" x14ac:dyDescent="0.3">
      <c r="AW550742"/>
    </row>
    <row r="550801" spans="49:49" x14ac:dyDescent="0.3">
      <c r="AW550801"/>
    </row>
    <row r="550802" spans="49:49" x14ac:dyDescent="0.3">
      <c r="AW550802"/>
    </row>
    <row r="550861" spans="49:49" x14ac:dyDescent="0.3">
      <c r="AW550861"/>
    </row>
    <row r="550862" spans="49:49" x14ac:dyDescent="0.3">
      <c r="AW550862"/>
    </row>
    <row r="550921" spans="49:49" x14ac:dyDescent="0.3">
      <c r="AW550921"/>
    </row>
    <row r="550922" spans="49:49" x14ac:dyDescent="0.3">
      <c r="AW550922"/>
    </row>
    <row r="550981" spans="49:49" x14ac:dyDescent="0.3">
      <c r="AW550981"/>
    </row>
    <row r="550982" spans="49:49" x14ac:dyDescent="0.3">
      <c r="AW550982"/>
    </row>
    <row r="551041" spans="49:49" x14ac:dyDescent="0.3">
      <c r="AW551041"/>
    </row>
    <row r="551042" spans="49:49" x14ac:dyDescent="0.3">
      <c r="AW551042"/>
    </row>
    <row r="551101" spans="49:49" x14ac:dyDescent="0.3">
      <c r="AW551101"/>
    </row>
    <row r="551102" spans="49:49" x14ac:dyDescent="0.3">
      <c r="AW551102"/>
    </row>
    <row r="551161" spans="49:49" x14ac:dyDescent="0.3">
      <c r="AW551161"/>
    </row>
    <row r="551162" spans="49:49" x14ac:dyDescent="0.3">
      <c r="AW551162"/>
    </row>
    <row r="551221" spans="49:49" x14ac:dyDescent="0.3">
      <c r="AW551221"/>
    </row>
    <row r="551222" spans="49:49" x14ac:dyDescent="0.3">
      <c r="AW551222"/>
    </row>
    <row r="551281" spans="49:49" x14ac:dyDescent="0.3">
      <c r="AW551281"/>
    </row>
    <row r="551282" spans="49:49" x14ac:dyDescent="0.3">
      <c r="AW551282"/>
    </row>
    <row r="551341" spans="49:49" x14ac:dyDescent="0.3">
      <c r="AW551341"/>
    </row>
    <row r="551342" spans="49:49" x14ac:dyDescent="0.3">
      <c r="AW551342"/>
    </row>
    <row r="551401" spans="49:49" x14ac:dyDescent="0.3">
      <c r="AW551401"/>
    </row>
    <row r="551402" spans="49:49" x14ac:dyDescent="0.3">
      <c r="AW551402"/>
    </row>
    <row r="551461" spans="49:49" x14ac:dyDescent="0.3">
      <c r="AW551461"/>
    </row>
    <row r="551462" spans="49:49" x14ac:dyDescent="0.3">
      <c r="AW551462"/>
    </row>
    <row r="551521" spans="49:49" x14ac:dyDescent="0.3">
      <c r="AW551521"/>
    </row>
    <row r="551522" spans="49:49" x14ac:dyDescent="0.3">
      <c r="AW551522"/>
    </row>
    <row r="551581" spans="49:49" x14ac:dyDescent="0.3">
      <c r="AW551581"/>
    </row>
    <row r="551582" spans="49:49" x14ac:dyDescent="0.3">
      <c r="AW551582"/>
    </row>
    <row r="551641" spans="49:49" x14ac:dyDescent="0.3">
      <c r="AW551641"/>
    </row>
    <row r="551642" spans="49:49" x14ac:dyDescent="0.3">
      <c r="AW551642"/>
    </row>
    <row r="551701" spans="49:49" x14ac:dyDescent="0.3">
      <c r="AW551701"/>
    </row>
    <row r="551702" spans="49:49" x14ac:dyDescent="0.3">
      <c r="AW551702"/>
    </row>
    <row r="551761" spans="49:49" x14ac:dyDescent="0.3">
      <c r="AW551761"/>
    </row>
    <row r="551762" spans="49:49" x14ac:dyDescent="0.3">
      <c r="AW551762"/>
    </row>
    <row r="551821" spans="49:49" x14ac:dyDescent="0.3">
      <c r="AW551821"/>
    </row>
    <row r="551822" spans="49:49" x14ac:dyDescent="0.3">
      <c r="AW551822"/>
    </row>
    <row r="551881" spans="49:49" x14ac:dyDescent="0.3">
      <c r="AW551881"/>
    </row>
    <row r="551882" spans="49:49" x14ac:dyDescent="0.3">
      <c r="AW551882"/>
    </row>
    <row r="551941" spans="49:49" x14ac:dyDescent="0.3">
      <c r="AW551941"/>
    </row>
    <row r="551942" spans="49:49" x14ac:dyDescent="0.3">
      <c r="AW551942"/>
    </row>
    <row r="552001" spans="49:49" x14ac:dyDescent="0.3">
      <c r="AW552001"/>
    </row>
    <row r="552002" spans="49:49" x14ac:dyDescent="0.3">
      <c r="AW552002"/>
    </row>
    <row r="552061" spans="49:49" x14ac:dyDescent="0.3">
      <c r="AW552061"/>
    </row>
    <row r="552062" spans="49:49" x14ac:dyDescent="0.3">
      <c r="AW552062"/>
    </row>
    <row r="552121" spans="49:49" x14ac:dyDescent="0.3">
      <c r="AW552121"/>
    </row>
    <row r="552122" spans="49:49" x14ac:dyDescent="0.3">
      <c r="AW552122"/>
    </row>
    <row r="552181" spans="49:49" x14ac:dyDescent="0.3">
      <c r="AW552181"/>
    </row>
    <row r="552182" spans="49:49" x14ac:dyDescent="0.3">
      <c r="AW552182"/>
    </row>
    <row r="552241" spans="49:49" x14ac:dyDescent="0.3">
      <c r="AW552241"/>
    </row>
    <row r="552242" spans="49:49" x14ac:dyDescent="0.3">
      <c r="AW552242"/>
    </row>
    <row r="552301" spans="49:49" x14ac:dyDescent="0.3">
      <c r="AW552301"/>
    </row>
    <row r="552302" spans="49:49" x14ac:dyDescent="0.3">
      <c r="AW552302"/>
    </row>
    <row r="552361" spans="49:49" x14ac:dyDescent="0.3">
      <c r="AW552361"/>
    </row>
    <row r="552362" spans="49:49" x14ac:dyDescent="0.3">
      <c r="AW552362"/>
    </row>
    <row r="552421" spans="49:49" x14ac:dyDescent="0.3">
      <c r="AW552421"/>
    </row>
    <row r="552422" spans="49:49" x14ac:dyDescent="0.3">
      <c r="AW552422"/>
    </row>
    <row r="552481" spans="49:49" x14ac:dyDescent="0.3">
      <c r="AW552481"/>
    </row>
    <row r="552482" spans="49:49" x14ac:dyDescent="0.3">
      <c r="AW552482"/>
    </row>
    <row r="552541" spans="49:49" x14ac:dyDescent="0.3">
      <c r="AW552541"/>
    </row>
    <row r="552542" spans="49:49" x14ac:dyDescent="0.3">
      <c r="AW552542"/>
    </row>
    <row r="552601" spans="49:49" x14ac:dyDescent="0.3">
      <c r="AW552601"/>
    </row>
    <row r="552602" spans="49:49" x14ac:dyDescent="0.3">
      <c r="AW552602"/>
    </row>
    <row r="552661" spans="49:49" x14ac:dyDescent="0.3">
      <c r="AW552661"/>
    </row>
    <row r="552662" spans="49:49" x14ac:dyDescent="0.3">
      <c r="AW552662"/>
    </row>
    <row r="552721" spans="49:49" x14ac:dyDescent="0.3">
      <c r="AW552721"/>
    </row>
    <row r="552722" spans="49:49" x14ac:dyDescent="0.3">
      <c r="AW552722"/>
    </row>
    <row r="552781" spans="49:49" x14ac:dyDescent="0.3">
      <c r="AW552781"/>
    </row>
    <row r="552782" spans="49:49" x14ac:dyDescent="0.3">
      <c r="AW552782"/>
    </row>
    <row r="552841" spans="49:49" x14ac:dyDescent="0.3">
      <c r="AW552841"/>
    </row>
    <row r="552842" spans="49:49" x14ac:dyDescent="0.3">
      <c r="AW552842"/>
    </row>
    <row r="552901" spans="49:49" x14ac:dyDescent="0.3">
      <c r="AW552901"/>
    </row>
    <row r="552902" spans="49:49" x14ac:dyDescent="0.3">
      <c r="AW552902"/>
    </row>
    <row r="552961" spans="49:49" x14ac:dyDescent="0.3">
      <c r="AW552961"/>
    </row>
    <row r="552962" spans="49:49" x14ac:dyDescent="0.3">
      <c r="AW552962"/>
    </row>
    <row r="553021" spans="49:49" x14ac:dyDescent="0.3">
      <c r="AW553021"/>
    </row>
    <row r="553022" spans="49:49" x14ac:dyDescent="0.3">
      <c r="AW553022"/>
    </row>
    <row r="553081" spans="49:49" x14ac:dyDescent="0.3">
      <c r="AW553081"/>
    </row>
    <row r="553082" spans="49:49" x14ac:dyDescent="0.3">
      <c r="AW553082"/>
    </row>
    <row r="553141" spans="49:49" x14ac:dyDescent="0.3">
      <c r="AW553141"/>
    </row>
    <row r="553142" spans="49:49" x14ac:dyDescent="0.3">
      <c r="AW553142"/>
    </row>
    <row r="553201" spans="49:49" x14ac:dyDescent="0.3">
      <c r="AW553201"/>
    </row>
    <row r="553202" spans="49:49" x14ac:dyDescent="0.3">
      <c r="AW553202"/>
    </row>
    <row r="553261" spans="49:49" x14ac:dyDescent="0.3">
      <c r="AW553261"/>
    </row>
    <row r="553262" spans="49:49" x14ac:dyDescent="0.3">
      <c r="AW553262"/>
    </row>
    <row r="553321" spans="49:49" x14ac:dyDescent="0.3">
      <c r="AW553321"/>
    </row>
    <row r="553322" spans="49:49" x14ac:dyDescent="0.3">
      <c r="AW553322"/>
    </row>
    <row r="553381" spans="49:49" x14ac:dyDescent="0.3">
      <c r="AW553381"/>
    </row>
    <row r="553382" spans="49:49" x14ac:dyDescent="0.3">
      <c r="AW553382"/>
    </row>
    <row r="553441" spans="49:49" x14ac:dyDescent="0.3">
      <c r="AW553441"/>
    </row>
    <row r="553442" spans="49:49" x14ac:dyDescent="0.3">
      <c r="AW553442"/>
    </row>
    <row r="553501" spans="49:49" x14ac:dyDescent="0.3">
      <c r="AW553501"/>
    </row>
    <row r="553502" spans="49:49" x14ac:dyDescent="0.3">
      <c r="AW553502"/>
    </row>
    <row r="553561" spans="49:49" x14ac:dyDescent="0.3">
      <c r="AW553561"/>
    </row>
    <row r="553562" spans="49:49" x14ac:dyDescent="0.3">
      <c r="AW553562"/>
    </row>
    <row r="553621" spans="49:49" x14ac:dyDescent="0.3">
      <c r="AW553621"/>
    </row>
    <row r="553622" spans="49:49" x14ac:dyDescent="0.3">
      <c r="AW553622"/>
    </row>
    <row r="553681" spans="49:49" x14ac:dyDescent="0.3">
      <c r="AW553681"/>
    </row>
    <row r="553682" spans="49:49" x14ac:dyDescent="0.3">
      <c r="AW553682"/>
    </row>
    <row r="553741" spans="49:49" x14ac:dyDescent="0.3">
      <c r="AW553741"/>
    </row>
    <row r="553742" spans="49:49" x14ac:dyDescent="0.3">
      <c r="AW553742"/>
    </row>
    <row r="553801" spans="49:49" x14ac:dyDescent="0.3">
      <c r="AW553801"/>
    </row>
    <row r="553802" spans="49:49" x14ac:dyDescent="0.3">
      <c r="AW553802"/>
    </row>
    <row r="553861" spans="49:49" x14ac:dyDescent="0.3">
      <c r="AW553861"/>
    </row>
    <row r="553862" spans="49:49" x14ac:dyDescent="0.3">
      <c r="AW553862"/>
    </row>
    <row r="553921" spans="49:49" x14ac:dyDescent="0.3">
      <c r="AW553921"/>
    </row>
    <row r="553922" spans="49:49" x14ac:dyDescent="0.3">
      <c r="AW553922"/>
    </row>
    <row r="553981" spans="49:49" x14ac:dyDescent="0.3">
      <c r="AW553981"/>
    </row>
    <row r="553982" spans="49:49" x14ac:dyDescent="0.3">
      <c r="AW553982"/>
    </row>
    <row r="554041" spans="49:49" x14ac:dyDescent="0.3">
      <c r="AW554041"/>
    </row>
    <row r="554042" spans="49:49" x14ac:dyDescent="0.3">
      <c r="AW554042"/>
    </row>
    <row r="554101" spans="49:49" x14ac:dyDescent="0.3">
      <c r="AW554101"/>
    </row>
    <row r="554102" spans="49:49" x14ac:dyDescent="0.3">
      <c r="AW554102"/>
    </row>
    <row r="554161" spans="49:49" x14ac:dyDescent="0.3">
      <c r="AW554161"/>
    </row>
    <row r="554162" spans="49:49" x14ac:dyDescent="0.3">
      <c r="AW554162"/>
    </row>
    <row r="554221" spans="49:49" x14ac:dyDescent="0.3">
      <c r="AW554221"/>
    </row>
    <row r="554222" spans="49:49" x14ac:dyDescent="0.3">
      <c r="AW554222"/>
    </row>
    <row r="554281" spans="49:49" x14ac:dyDescent="0.3">
      <c r="AW554281"/>
    </row>
    <row r="554282" spans="49:49" x14ac:dyDescent="0.3">
      <c r="AW554282"/>
    </row>
    <row r="554341" spans="49:49" x14ac:dyDescent="0.3">
      <c r="AW554341"/>
    </row>
    <row r="554342" spans="49:49" x14ac:dyDescent="0.3">
      <c r="AW554342"/>
    </row>
    <row r="554401" spans="49:49" x14ac:dyDescent="0.3">
      <c r="AW554401"/>
    </row>
    <row r="554402" spans="49:49" x14ac:dyDescent="0.3">
      <c r="AW554402"/>
    </row>
    <row r="554461" spans="49:49" x14ac:dyDescent="0.3">
      <c r="AW554461"/>
    </row>
    <row r="554462" spans="49:49" x14ac:dyDescent="0.3">
      <c r="AW554462"/>
    </row>
    <row r="554521" spans="49:49" x14ac:dyDescent="0.3">
      <c r="AW554521"/>
    </row>
    <row r="554522" spans="49:49" x14ac:dyDescent="0.3">
      <c r="AW554522"/>
    </row>
    <row r="554581" spans="49:49" x14ac:dyDescent="0.3">
      <c r="AW554581"/>
    </row>
    <row r="554582" spans="49:49" x14ac:dyDescent="0.3">
      <c r="AW554582"/>
    </row>
    <row r="554641" spans="49:49" x14ac:dyDescent="0.3">
      <c r="AW554641"/>
    </row>
    <row r="554642" spans="49:49" x14ac:dyDescent="0.3">
      <c r="AW554642"/>
    </row>
    <row r="554701" spans="49:49" x14ac:dyDescent="0.3">
      <c r="AW554701"/>
    </row>
    <row r="554702" spans="49:49" x14ac:dyDescent="0.3">
      <c r="AW554702"/>
    </row>
    <row r="554761" spans="49:49" x14ac:dyDescent="0.3">
      <c r="AW554761"/>
    </row>
    <row r="554762" spans="49:49" x14ac:dyDescent="0.3">
      <c r="AW554762"/>
    </row>
    <row r="554821" spans="49:49" x14ac:dyDescent="0.3">
      <c r="AW554821"/>
    </row>
    <row r="554822" spans="49:49" x14ac:dyDescent="0.3">
      <c r="AW554822"/>
    </row>
    <row r="554881" spans="49:49" x14ac:dyDescent="0.3">
      <c r="AW554881"/>
    </row>
    <row r="554882" spans="49:49" x14ac:dyDescent="0.3">
      <c r="AW554882"/>
    </row>
    <row r="554941" spans="49:49" x14ac:dyDescent="0.3">
      <c r="AW554941"/>
    </row>
    <row r="554942" spans="49:49" x14ac:dyDescent="0.3">
      <c r="AW554942"/>
    </row>
    <row r="555001" spans="49:49" x14ac:dyDescent="0.3">
      <c r="AW555001"/>
    </row>
    <row r="555002" spans="49:49" x14ac:dyDescent="0.3">
      <c r="AW555002"/>
    </row>
    <row r="555061" spans="49:49" x14ac:dyDescent="0.3">
      <c r="AW555061"/>
    </row>
    <row r="555062" spans="49:49" x14ac:dyDescent="0.3">
      <c r="AW555062"/>
    </row>
    <row r="555121" spans="49:49" x14ac:dyDescent="0.3">
      <c r="AW555121"/>
    </row>
    <row r="555122" spans="49:49" x14ac:dyDescent="0.3">
      <c r="AW555122"/>
    </row>
    <row r="555181" spans="49:49" x14ac:dyDescent="0.3">
      <c r="AW555181"/>
    </row>
    <row r="555182" spans="49:49" x14ac:dyDescent="0.3">
      <c r="AW555182"/>
    </row>
    <row r="555241" spans="49:49" x14ac:dyDescent="0.3">
      <c r="AW555241"/>
    </row>
    <row r="555242" spans="49:49" x14ac:dyDescent="0.3">
      <c r="AW555242"/>
    </row>
    <row r="555301" spans="49:49" x14ac:dyDescent="0.3">
      <c r="AW555301"/>
    </row>
    <row r="555302" spans="49:49" x14ac:dyDescent="0.3">
      <c r="AW555302"/>
    </row>
    <row r="555361" spans="49:49" x14ac:dyDescent="0.3">
      <c r="AW555361"/>
    </row>
    <row r="555362" spans="49:49" x14ac:dyDescent="0.3">
      <c r="AW555362"/>
    </row>
    <row r="555421" spans="49:49" x14ac:dyDescent="0.3">
      <c r="AW555421"/>
    </row>
    <row r="555422" spans="49:49" x14ac:dyDescent="0.3">
      <c r="AW555422"/>
    </row>
    <row r="555481" spans="49:49" x14ac:dyDescent="0.3">
      <c r="AW555481"/>
    </row>
    <row r="555482" spans="49:49" x14ac:dyDescent="0.3">
      <c r="AW555482"/>
    </row>
    <row r="555541" spans="49:49" x14ac:dyDescent="0.3">
      <c r="AW555541"/>
    </row>
    <row r="555542" spans="49:49" x14ac:dyDescent="0.3">
      <c r="AW555542"/>
    </row>
    <row r="555601" spans="49:49" x14ac:dyDescent="0.3">
      <c r="AW555601"/>
    </row>
    <row r="555602" spans="49:49" x14ac:dyDescent="0.3">
      <c r="AW555602"/>
    </row>
    <row r="555661" spans="49:49" x14ac:dyDescent="0.3">
      <c r="AW555661"/>
    </row>
    <row r="555662" spans="49:49" x14ac:dyDescent="0.3">
      <c r="AW555662"/>
    </row>
    <row r="555721" spans="49:49" x14ac:dyDescent="0.3">
      <c r="AW555721"/>
    </row>
    <row r="555722" spans="49:49" x14ac:dyDescent="0.3">
      <c r="AW555722"/>
    </row>
    <row r="555781" spans="49:49" x14ac:dyDescent="0.3">
      <c r="AW555781"/>
    </row>
    <row r="555782" spans="49:49" x14ac:dyDescent="0.3">
      <c r="AW555782"/>
    </row>
    <row r="555841" spans="49:49" x14ac:dyDescent="0.3">
      <c r="AW555841"/>
    </row>
    <row r="555842" spans="49:49" x14ac:dyDescent="0.3">
      <c r="AW555842"/>
    </row>
    <row r="555901" spans="49:49" x14ac:dyDescent="0.3">
      <c r="AW555901"/>
    </row>
    <row r="555902" spans="49:49" x14ac:dyDescent="0.3">
      <c r="AW555902"/>
    </row>
    <row r="555961" spans="49:49" x14ac:dyDescent="0.3">
      <c r="AW555961"/>
    </row>
    <row r="555962" spans="49:49" x14ac:dyDescent="0.3">
      <c r="AW555962"/>
    </row>
    <row r="556021" spans="49:49" x14ac:dyDescent="0.3">
      <c r="AW556021"/>
    </row>
    <row r="556022" spans="49:49" x14ac:dyDescent="0.3">
      <c r="AW556022"/>
    </row>
    <row r="556081" spans="49:49" x14ac:dyDescent="0.3">
      <c r="AW556081"/>
    </row>
    <row r="556082" spans="49:49" x14ac:dyDescent="0.3">
      <c r="AW556082"/>
    </row>
    <row r="556141" spans="49:49" x14ac:dyDescent="0.3">
      <c r="AW556141"/>
    </row>
    <row r="556142" spans="49:49" x14ac:dyDescent="0.3">
      <c r="AW556142"/>
    </row>
    <row r="556201" spans="49:49" x14ac:dyDescent="0.3">
      <c r="AW556201"/>
    </row>
    <row r="556202" spans="49:49" x14ac:dyDescent="0.3">
      <c r="AW556202"/>
    </row>
    <row r="556261" spans="49:49" x14ac:dyDescent="0.3">
      <c r="AW556261"/>
    </row>
    <row r="556262" spans="49:49" x14ac:dyDescent="0.3">
      <c r="AW556262"/>
    </row>
    <row r="556321" spans="49:49" x14ac:dyDescent="0.3">
      <c r="AW556321"/>
    </row>
    <row r="556322" spans="49:49" x14ac:dyDescent="0.3">
      <c r="AW556322"/>
    </row>
    <row r="556381" spans="49:49" x14ac:dyDescent="0.3">
      <c r="AW556381"/>
    </row>
    <row r="556382" spans="49:49" x14ac:dyDescent="0.3">
      <c r="AW556382"/>
    </row>
    <row r="556441" spans="49:49" x14ac:dyDescent="0.3">
      <c r="AW556441"/>
    </row>
    <row r="556442" spans="49:49" x14ac:dyDescent="0.3">
      <c r="AW556442"/>
    </row>
    <row r="556501" spans="49:49" x14ac:dyDescent="0.3">
      <c r="AW556501"/>
    </row>
    <row r="556502" spans="49:49" x14ac:dyDescent="0.3">
      <c r="AW556502"/>
    </row>
    <row r="556561" spans="49:49" x14ac:dyDescent="0.3">
      <c r="AW556561"/>
    </row>
    <row r="556562" spans="49:49" x14ac:dyDescent="0.3">
      <c r="AW556562"/>
    </row>
    <row r="556621" spans="49:49" x14ac:dyDescent="0.3">
      <c r="AW556621"/>
    </row>
    <row r="556622" spans="49:49" x14ac:dyDescent="0.3">
      <c r="AW556622"/>
    </row>
    <row r="556681" spans="49:49" x14ac:dyDescent="0.3">
      <c r="AW556681"/>
    </row>
    <row r="556682" spans="49:49" x14ac:dyDescent="0.3">
      <c r="AW556682"/>
    </row>
    <row r="556741" spans="49:49" x14ac:dyDescent="0.3">
      <c r="AW556741"/>
    </row>
    <row r="556742" spans="49:49" x14ac:dyDescent="0.3">
      <c r="AW556742"/>
    </row>
    <row r="556801" spans="49:49" x14ac:dyDescent="0.3">
      <c r="AW556801"/>
    </row>
    <row r="556802" spans="49:49" x14ac:dyDescent="0.3">
      <c r="AW556802"/>
    </row>
    <row r="556861" spans="49:49" x14ac:dyDescent="0.3">
      <c r="AW556861"/>
    </row>
    <row r="556862" spans="49:49" x14ac:dyDescent="0.3">
      <c r="AW556862"/>
    </row>
    <row r="556921" spans="49:49" x14ac:dyDescent="0.3">
      <c r="AW556921"/>
    </row>
    <row r="556922" spans="49:49" x14ac:dyDescent="0.3">
      <c r="AW556922"/>
    </row>
    <row r="556981" spans="49:49" x14ac:dyDescent="0.3">
      <c r="AW556981"/>
    </row>
    <row r="556982" spans="49:49" x14ac:dyDescent="0.3">
      <c r="AW556982"/>
    </row>
    <row r="557041" spans="49:49" x14ac:dyDescent="0.3">
      <c r="AW557041"/>
    </row>
    <row r="557042" spans="49:49" x14ac:dyDescent="0.3">
      <c r="AW557042"/>
    </row>
    <row r="557101" spans="49:49" x14ac:dyDescent="0.3">
      <c r="AW557101"/>
    </row>
    <row r="557102" spans="49:49" x14ac:dyDescent="0.3">
      <c r="AW557102"/>
    </row>
    <row r="557161" spans="49:49" x14ac:dyDescent="0.3">
      <c r="AW557161"/>
    </row>
    <row r="557162" spans="49:49" x14ac:dyDescent="0.3">
      <c r="AW557162"/>
    </row>
    <row r="557221" spans="49:49" x14ac:dyDescent="0.3">
      <c r="AW557221"/>
    </row>
    <row r="557222" spans="49:49" x14ac:dyDescent="0.3">
      <c r="AW557222"/>
    </row>
    <row r="557281" spans="49:49" x14ac:dyDescent="0.3">
      <c r="AW557281"/>
    </row>
    <row r="557282" spans="49:49" x14ac:dyDescent="0.3">
      <c r="AW557282"/>
    </row>
    <row r="557341" spans="49:49" x14ac:dyDescent="0.3">
      <c r="AW557341"/>
    </row>
    <row r="557342" spans="49:49" x14ac:dyDescent="0.3">
      <c r="AW557342"/>
    </row>
    <row r="557401" spans="49:49" x14ac:dyDescent="0.3">
      <c r="AW557401"/>
    </row>
    <row r="557402" spans="49:49" x14ac:dyDescent="0.3">
      <c r="AW557402"/>
    </row>
    <row r="557461" spans="49:49" x14ac:dyDescent="0.3">
      <c r="AW557461"/>
    </row>
    <row r="557462" spans="49:49" x14ac:dyDescent="0.3">
      <c r="AW557462"/>
    </row>
    <row r="557521" spans="49:49" x14ac:dyDescent="0.3">
      <c r="AW557521"/>
    </row>
    <row r="557522" spans="49:49" x14ac:dyDescent="0.3">
      <c r="AW557522"/>
    </row>
    <row r="557581" spans="49:49" x14ac:dyDescent="0.3">
      <c r="AW557581"/>
    </row>
    <row r="557582" spans="49:49" x14ac:dyDescent="0.3">
      <c r="AW557582"/>
    </row>
    <row r="557641" spans="49:49" x14ac:dyDescent="0.3">
      <c r="AW557641"/>
    </row>
    <row r="557642" spans="49:49" x14ac:dyDescent="0.3">
      <c r="AW557642"/>
    </row>
    <row r="557701" spans="49:49" x14ac:dyDescent="0.3">
      <c r="AW557701"/>
    </row>
    <row r="557702" spans="49:49" x14ac:dyDescent="0.3">
      <c r="AW557702"/>
    </row>
    <row r="557761" spans="49:49" x14ac:dyDescent="0.3">
      <c r="AW557761"/>
    </row>
    <row r="557762" spans="49:49" x14ac:dyDescent="0.3">
      <c r="AW557762"/>
    </row>
    <row r="557821" spans="49:49" x14ac:dyDescent="0.3">
      <c r="AW557821"/>
    </row>
    <row r="557822" spans="49:49" x14ac:dyDescent="0.3">
      <c r="AW557822"/>
    </row>
    <row r="557881" spans="49:49" x14ac:dyDescent="0.3">
      <c r="AW557881"/>
    </row>
    <row r="557882" spans="49:49" x14ac:dyDescent="0.3">
      <c r="AW557882"/>
    </row>
    <row r="557941" spans="49:49" x14ac:dyDescent="0.3">
      <c r="AW557941"/>
    </row>
    <row r="557942" spans="49:49" x14ac:dyDescent="0.3">
      <c r="AW557942"/>
    </row>
    <row r="558001" spans="49:49" x14ac:dyDescent="0.3">
      <c r="AW558001"/>
    </row>
    <row r="558002" spans="49:49" x14ac:dyDescent="0.3">
      <c r="AW558002"/>
    </row>
    <row r="558061" spans="49:49" x14ac:dyDescent="0.3">
      <c r="AW558061"/>
    </row>
    <row r="558062" spans="49:49" x14ac:dyDescent="0.3">
      <c r="AW558062"/>
    </row>
    <row r="558121" spans="49:49" x14ac:dyDescent="0.3">
      <c r="AW558121"/>
    </row>
    <row r="558122" spans="49:49" x14ac:dyDescent="0.3">
      <c r="AW558122"/>
    </row>
    <row r="558181" spans="49:49" x14ac:dyDescent="0.3">
      <c r="AW558181"/>
    </row>
    <row r="558182" spans="49:49" x14ac:dyDescent="0.3">
      <c r="AW558182"/>
    </row>
    <row r="558241" spans="49:49" x14ac:dyDescent="0.3">
      <c r="AW558241"/>
    </row>
    <row r="558242" spans="49:49" x14ac:dyDescent="0.3">
      <c r="AW558242"/>
    </row>
    <row r="558301" spans="49:49" x14ac:dyDescent="0.3">
      <c r="AW558301"/>
    </row>
    <row r="558302" spans="49:49" x14ac:dyDescent="0.3">
      <c r="AW558302"/>
    </row>
    <row r="558361" spans="49:49" x14ac:dyDescent="0.3">
      <c r="AW558361"/>
    </row>
    <row r="558362" spans="49:49" x14ac:dyDescent="0.3">
      <c r="AW558362"/>
    </row>
    <row r="558421" spans="49:49" x14ac:dyDescent="0.3">
      <c r="AW558421"/>
    </row>
    <row r="558422" spans="49:49" x14ac:dyDescent="0.3">
      <c r="AW558422"/>
    </row>
    <row r="558481" spans="49:49" x14ac:dyDescent="0.3">
      <c r="AW558481"/>
    </row>
    <row r="558482" spans="49:49" x14ac:dyDescent="0.3">
      <c r="AW558482"/>
    </row>
    <row r="558541" spans="49:49" x14ac:dyDescent="0.3">
      <c r="AW558541"/>
    </row>
    <row r="558542" spans="49:49" x14ac:dyDescent="0.3">
      <c r="AW558542"/>
    </row>
    <row r="558601" spans="49:49" x14ac:dyDescent="0.3">
      <c r="AW558601"/>
    </row>
    <row r="558602" spans="49:49" x14ac:dyDescent="0.3">
      <c r="AW558602"/>
    </row>
    <row r="558661" spans="49:49" x14ac:dyDescent="0.3">
      <c r="AW558661"/>
    </row>
    <row r="558662" spans="49:49" x14ac:dyDescent="0.3">
      <c r="AW558662"/>
    </row>
    <row r="558721" spans="49:49" x14ac:dyDescent="0.3">
      <c r="AW558721"/>
    </row>
    <row r="558722" spans="49:49" x14ac:dyDescent="0.3">
      <c r="AW558722"/>
    </row>
    <row r="558781" spans="49:49" x14ac:dyDescent="0.3">
      <c r="AW558781"/>
    </row>
    <row r="558782" spans="49:49" x14ac:dyDescent="0.3">
      <c r="AW558782"/>
    </row>
    <row r="558841" spans="49:49" x14ac:dyDescent="0.3">
      <c r="AW558841"/>
    </row>
    <row r="558842" spans="49:49" x14ac:dyDescent="0.3">
      <c r="AW558842"/>
    </row>
    <row r="558901" spans="49:49" x14ac:dyDescent="0.3">
      <c r="AW558901"/>
    </row>
    <row r="558902" spans="49:49" x14ac:dyDescent="0.3">
      <c r="AW558902"/>
    </row>
    <row r="558961" spans="49:49" x14ac:dyDescent="0.3">
      <c r="AW558961"/>
    </row>
    <row r="558962" spans="49:49" x14ac:dyDescent="0.3">
      <c r="AW558962"/>
    </row>
    <row r="559021" spans="49:49" x14ac:dyDescent="0.3">
      <c r="AW559021"/>
    </row>
    <row r="559022" spans="49:49" x14ac:dyDescent="0.3">
      <c r="AW559022"/>
    </row>
    <row r="559081" spans="49:49" x14ac:dyDescent="0.3">
      <c r="AW559081"/>
    </row>
    <row r="559082" spans="49:49" x14ac:dyDescent="0.3">
      <c r="AW559082"/>
    </row>
    <row r="559141" spans="49:49" x14ac:dyDescent="0.3">
      <c r="AW559141"/>
    </row>
    <row r="559142" spans="49:49" x14ac:dyDescent="0.3">
      <c r="AW559142"/>
    </row>
    <row r="559201" spans="49:49" x14ac:dyDescent="0.3">
      <c r="AW559201"/>
    </row>
    <row r="559202" spans="49:49" x14ac:dyDescent="0.3">
      <c r="AW559202"/>
    </row>
    <row r="559261" spans="49:49" x14ac:dyDescent="0.3">
      <c r="AW559261"/>
    </row>
    <row r="559262" spans="49:49" x14ac:dyDescent="0.3">
      <c r="AW559262"/>
    </row>
    <row r="559321" spans="49:49" x14ac:dyDescent="0.3">
      <c r="AW559321"/>
    </row>
    <row r="559322" spans="49:49" x14ac:dyDescent="0.3">
      <c r="AW559322"/>
    </row>
    <row r="559381" spans="49:49" x14ac:dyDescent="0.3">
      <c r="AW559381"/>
    </row>
    <row r="559382" spans="49:49" x14ac:dyDescent="0.3">
      <c r="AW559382"/>
    </row>
    <row r="559441" spans="49:49" x14ac:dyDescent="0.3">
      <c r="AW559441"/>
    </row>
    <row r="559442" spans="49:49" x14ac:dyDescent="0.3">
      <c r="AW559442"/>
    </row>
    <row r="559501" spans="49:49" x14ac:dyDescent="0.3">
      <c r="AW559501"/>
    </row>
    <row r="559502" spans="49:49" x14ac:dyDescent="0.3">
      <c r="AW559502"/>
    </row>
    <row r="559561" spans="49:49" x14ac:dyDescent="0.3">
      <c r="AW559561"/>
    </row>
    <row r="559562" spans="49:49" x14ac:dyDescent="0.3">
      <c r="AW559562"/>
    </row>
    <row r="559621" spans="49:49" x14ac:dyDescent="0.3">
      <c r="AW559621"/>
    </row>
    <row r="559622" spans="49:49" x14ac:dyDescent="0.3">
      <c r="AW559622"/>
    </row>
    <row r="559681" spans="49:49" x14ac:dyDescent="0.3">
      <c r="AW559681"/>
    </row>
    <row r="559682" spans="49:49" x14ac:dyDescent="0.3">
      <c r="AW559682"/>
    </row>
    <row r="559741" spans="49:49" x14ac:dyDescent="0.3">
      <c r="AW559741"/>
    </row>
    <row r="559742" spans="49:49" x14ac:dyDescent="0.3">
      <c r="AW559742"/>
    </row>
    <row r="559801" spans="49:49" x14ac:dyDescent="0.3">
      <c r="AW559801"/>
    </row>
    <row r="559802" spans="49:49" x14ac:dyDescent="0.3">
      <c r="AW559802"/>
    </row>
    <row r="559861" spans="49:49" x14ac:dyDescent="0.3">
      <c r="AW559861"/>
    </row>
    <row r="559862" spans="49:49" x14ac:dyDescent="0.3">
      <c r="AW559862"/>
    </row>
    <row r="559921" spans="49:49" x14ac:dyDescent="0.3">
      <c r="AW559921"/>
    </row>
    <row r="559922" spans="49:49" x14ac:dyDescent="0.3">
      <c r="AW559922"/>
    </row>
    <row r="559981" spans="49:49" x14ac:dyDescent="0.3">
      <c r="AW559981"/>
    </row>
    <row r="559982" spans="49:49" x14ac:dyDescent="0.3">
      <c r="AW559982"/>
    </row>
    <row r="560041" spans="49:49" x14ac:dyDescent="0.3">
      <c r="AW560041"/>
    </row>
    <row r="560042" spans="49:49" x14ac:dyDescent="0.3">
      <c r="AW560042"/>
    </row>
    <row r="560101" spans="49:49" x14ac:dyDescent="0.3">
      <c r="AW560101"/>
    </row>
    <row r="560102" spans="49:49" x14ac:dyDescent="0.3">
      <c r="AW560102"/>
    </row>
    <row r="560161" spans="49:49" x14ac:dyDescent="0.3">
      <c r="AW560161"/>
    </row>
    <row r="560162" spans="49:49" x14ac:dyDescent="0.3">
      <c r="AW560162"/>
    </row>
    <row r="560221" spans="49:49" x14ac:dyDescent="0.3">
      <c r="AW560221"/>
    </row>
    <row r="560222" spans="49:49" x14ac:dyDescent="0.3">
      <c r="AW560222"/>
    </row>
    <row r="560281" spans="49:49" x14ac:dyDescent="0.3">
      <c r="AW560281"/>
    </row>
    <row r="560282" spans="49:49" x14ac:dyDescent="0.3">
      <c r="AW560282"/>
    </row>
    <row r="560341" spans="49:49" x14ac:dyDescent="0.3">
      <c r="AW560341"/>
    </row>
    <row r="560342" spans="49:49" x14ac:dyDescent="0.3">
      <c r="AW560342"/>
    </row>
    <row r="560401" spans="49:49" x14ac:dyDescent="0.3">
      <c r="AW560401"/>
    </row>
    <row r="560402" spans="49:49" x14ac:dyDescent="0.3">
      <c r="AW560402"/>
    </row>
    <row r="560461" spans="49:49" x14ac:dyDescent="0.3">
      <c r="AW560461"/>
    </row>
    <row r="560462" spans="49:49" x14ac:dyDescent="0.3">
      <c r="AW560462"/>
    </row>
    <row r="560521" spans="49:49" x14ac:dyDescent="0.3">
      <c r="AW560521"/>
    </row>
    <row r="560522" spans="49:49" x14ac:dyDescent="0.3">
      <c r="AW560522"/>
    </row>
    <row r="560581" spans="49:49" x14ac:dyDescent="0.3">
      <c r="AW560581"/>
    </row>
    <row r="560582" spans="49:49" x14ac:dyDescent="0.3">
      <c r="AW560582"/>
    </row>
    <row r="560641" spans="49:49" x14ac:dyDescent="0.3">
      <c r="AW560641"/>
    </row>
    <row r="560642" spans="49:49" x14ac:dyDescent="0.3">
      <c r="AW560642"/>
    </row>
    <row r="560701" spans="49:49" x14ac:dyDescent="0.3">
      <c r="AW560701"/>
    </row>
    <row r="560702" spans="49:49" x14ac:dyDescent="0.3">
      <c r="AW560702"/>
    </row>
    <row r="560761" spans="49:49" x14ac:dyDescent="0.3">
      <c r="AW560761"/>
    </row>
    <row r="560762" spans="49:49" x14ac:dyDescent="0.3">
      <c r="AW560762"/>
    </row>
    <row r="560821" spans="49:49" x14ac:dyDescent="0.3">
      <c r="AW560821"/>
    </row>
    <row r="560822" spans="49:49" x14ac:dyDescent="0.3">
      <c r="AW560822"/>
    </row>
    <row r="560881" spans="49:49" x14ac:dyDescent="0.3">
      <c r="AW560881"/>
    </row>
    <row r="560882" spans="49:49" x14ac:dyDescent="0.3">
      <c r="AW560882"/>
    </row>
    <row r="560941" spans="49:49" x14ac:dyDescent="0.3">
      <c r="AW560941"/>
    </row>
    <row r="560942" spans="49:49" x14ac:dyDescent="0.3">
      <c r="AW560942"/>
    </row>
    <row r="561001" spans="49:49" x14ac:dyDescent="0.3">
      <c r="AW561001"/>
    </row>
    <row r="561002" spans="49:49" x14ac:dyDescent="0.3">
      <c r="AW561002"/>
    </row>
    <row r="561061" spans="49:49" x14ac:dyDescent="0.3">
      <c r="AW561061"/>
    </row>
    <row r="561062" spans="49:49" x14ac:dyDescent="0.3">
      <c r="AW561062"/>
    </row>
    <row r="561121" spans="49:49" x14ac:dyDescent="0.3">
      <c r="AW561121"/>
    </row>
    <row r="561122" spans="49:49" x14ac:dyDescent="0.3">
      <c r="AW561122"/>
    </row>
    <row r="561181" spans="49:49" x14ac:dyDescent="0.3">
      <c r="AW561181"/>
    </row>
    <row r="561182" spans="49:49" x14ac:dyDescent="0.3">
      <c r="AW561182"/>
    </row>
    <row r="561241" spans="49:49" x14ac:dyDescent="0.3">
      <c r="AW561241"/>
    </row>
    <row r="561242" spans="49:49" x14ac:dyDescent="0.3">
      <c r="AW561242"/>
    </row>
    <row r="561301" spans="49:49" x14ac:dyDescent="0.3">
      <c r="AW561301"/>
    </row>
    <row r="561302" spans="49:49" x14ac:dyDescent="0.3">
      <c r="AW561302"/>
    </row>
    <row r="561361" spans="49:49" x14ac:dyDescent="0.3">
      <c r="AW561361"/>
    </row>
    <row r="561362" spans="49:49" x14ac:dyDescent="0.3">
      <c r="AW561362"/>
    </row>
    <row r="561421" spans="49:49" x14ac:dyDescent="0.3">
      <c r="AW561421"/>
    </row>
    <row r="561422" spans="49:49" x14ac:dyDescent="0.3">
      <c r="AW561422"/>
    </row>
    <row r="561481" spans="49:49" x14ac:dyDescent="0.3">
      <c r="AW561481"/>
    </row>
    <row r="561482" spans="49:49" x14ac:dyDescent="0.3">
      <c r="AW561482"/>
    </row>
    <row r="561541" spans="49:49" x14ac:dyDescent="0.3">
      <c r="AW561541"/>
    </row>
    <row r="561542" spans="49:49" x14ac:dyDescent="0.3">
      <c r="AW561542"/>
    </row>
    <row r="561601" spans="49:49" x14ac:dyDescent="0.3">
      <c r="AW561601"/>
    </row>
    <row r="561602" spans="49:49" x14ac:dyDescent="0.3">
      <c r="AW561602"/>
    </row>
    <row r="561661" spans="49:49" x14ac:dyDescent="0.3">
      <c r="AW561661"/>
    </row>
    <row r="561662" spans="49:49" x14ac:dyDescent="0.3">
      <c r="AW561662"/>
    </row>
    <row r="561721" spans="49:49" x14ac:dyDescent="0.3">
      <c r="AW561721"/>
    </row>
    <row r="561722" spans="49:49" x14ac:dyDescent="0.3">
      <c r="AW561722"/>
    </row>
    <row r="561781" spans="49:49" x14ac:dyDescent="0.3">
      <c r="AW561781"/>
    </row>
    <row r="561782" spans="49:49" x14ac:dyDescent="0.3">
      <c r="AW561782"/>
    </row>
    <row r="561841" spans="49:49" x14ac:dyDescent="0.3">
      <c r="AW561841"/>
    </row>
    <row r="561842" spans="49:49" x14ac:dyDescent="0.3">
      <c r="AW561842"/>
    </row>
    <row r="561901" spans="49:49" x14ac:dyDescent="0.3">
      <c r="AW561901"/>
    </row>
    <row r="561902" spans="49:49" x14ac:dyDescent="0.3">
      <c r="AW561902"/>
    </row>
    <row r="561961" spans="49:49" x14ac:dyDescent="0.3">
      <c r="AW561961"/>
    </row>
    <row r="561962" spans="49:49" x14ac:dyDescent="0.3">
      <c r="AW561962"/>
    </row>
    <row r="562021" spans="49:49" x14ac:dyDescent="0.3">
      <c r="AW562021"/>
    </row>
    <row r="562022" spans="49:49" x14ac:dyDescent="0.3">
      <c r="AW562022"/>
    </row>
    <row r="562081" spans="49:49" x14ac:dyDescent="0.3">
      <c r="AW562081"/>
    </row>
    <row r="562082" spans="49:49" x14ac:dyDescent="0.3">
      <c r="AW562082"/>
    </row>
    <row r="562141" spans="49:49" x14ac:dyDescent="0.3">
      <c r="AW562141"/>
    </row>
    <row r="562142" spans="49:49" x14ac:dyDescent="0.3">
      <c r="AW562142"/>
    </row>
    <row r="562201" spans="49:49" x14ac:dyDescent="0.3">
      <c r="AW562201"/>
    </row>
    <row r="562202" spans="49:49" x14ac:dyDescent="0.3">
      <c r="AW562202"/>
    </row>
    <row r="562261" spans="49:49" x14ac:dyDescent="0.3">
      <c r="AW562261"/>
    </row>
    <row r="562262" spans="49:49" x14ac:dyDescent="0.3">
      <c r="AW562262"/>
    </row>
    <row r="562321" spans="49:49" x14ac:dyDescent="0.3">
      <c r="AW562321"/>
    </row>
    <row r="562322" spans="49:49" x14ac:dyDescent="0.3">
      <c r="AW562322"/>
    </row>
    <row r="562381" spans="49:49" x14ac:dyDescent="0.3">
      <c r="AW562381"/>
    </row>
    <row r="562382" spans="49:49" x14ac:dyDescent="0.3">
      <c r="AW562382"/>
    </row>
    <row r="562441" spans="49:49" x14ac:dyDescent="0.3">
      <c r="AW562441"/>
    </row>
    <row r="562442" spans="49:49" x14ac:dyDescent="0.3">
      <c r="AW562442"/>
    </row>
    <row r="562501" spans="49:49" x14ac:dyDescent="0.3">
      <c r="AW562501"/>
    </row>
    <row r="562502" spans="49:49" x14ac:dyDescent="0.3">
      <c r="AW562502"/>
    </row>
    <row r="562561" spans="49:49" x14ac:dyDescent="0.3">
      <c r="AW562561"/>
    </row>
    <row r="562562" spans="49:49" x14ac:dyDescent="0.3">
      <c r="AW562562"/>
    </row>
    <row r="562621" spans="49:49" x14ac:dyDescent="0.3">
      <c r="AW562621"/>
    </row>
    <row r="562622" spans="49:49" x14ac:dyDescent="0.3">
      <c r="AW562622"/>
    </row>
    <row r="562681" spans="49:49" x14ac:dyDescent="0.3">
      <c r="AW562681"/>
    </row>
    <row r="562682" spans="49:49" x14ac:dyDescent="0.3">
      <c r="AW562682"/>
    </row>
    <row r="562741" spans="49:49" x14ac:dyDescent="0.3">
      <c r="AW562741"/>
    </row>
    <row r="562742" spans="49:49" x14ac:dyDescent="0.3">
      <c r="AW562742"/>
    </row>
    <row r="562801" spans="49:49" x14ac:dyDescent="0.3">
      <c r="AW562801"/>
    </row>
    <row r="562802" spans="49:49" x14ac:dyDescent="0.3">
      <c r="AW562802"/>
    </row>
    <row r="562861" spans="49:49" x14ac:dyDescent="0.3">
      <c r="AW562861"/>
    </row>
    <row r="562862" spans="49:49" x14ac:dyDescent="0.3">
      <c r="AW562862"/>
    </row>
    <row r="562921" spans="49:49" x14ac:dyDescent="0.3">
      <c r="AW562921"/>
    </row>
    <row r="562922" spans="49:49" x14ac:dyDescent="0.3">
      <c r="AW562922"/>
    </row>
    <row r="562981" spans="49:49" x14ac:dyDescent="0.3">
      <c r="AW562981"/>
    </row>
    <row r="562982" spans="49:49" x14ac:dyDescent="0.3">
      <c r="AW562982"/>
    </row>
    <row r="563041" spans="49:49" x14ac:dyDescent="0.3">
      <c r="AW563041"/>
    </row>
    <row r="563042" spans="49:49" x14ac:dyDescent="0.3">
      <c r="AW563042"/>
    </row>
    <row r="563101" spans="49:49" x14ac:dyDescent="0.3">
      <c r="AW563101"/>
    </row>
    <row r="563102" spans="49:49" x14ac:dyDescent="0.3">
      <c r="AW563102"/>
    </row>
    <row r="563161" spans="49:49" x14ac:dyDescent="0.3">
      <c r="AW563161"/>
    </row>
    <row r="563162" spans="49:49" x14ac:dyDescent="0.3">
      <c r="AW563162"/>
    </row>
    <row r="563221" spans="49:49" x14ac:dyDescent="0.3">
      <c r="AW563221"/>
    </row>
    <row r="563222" spans="49:49" x14ac:dyDescent="0.3">
      <c r="AW563222"/>
    </row>
    <row r="563281" spans="49:49" x14ac:dyDescent="0.3">
      <c r="AW563281"/>
    </row>
    <row r="563282" spans="49:49" x14ac:dyDescent="0.3">
      <c r="AW563282"/>
    </row>
    <row r="563341" spans="49:49" x14ac:dyDescent="0.3">
      <c r="AW563341"/>
    </row>
    <row r="563342" spans="49:49" x14ac:dyDescent="0.3">
      <c r="AW563342"/>
    </row>
    <row r="563401" spans="49:49" x14ac:dyDescent="0.3">
      <c r="AW563401"/>
    </row>
    <row r="563402" spans="49:49" x14ac:dyDescent="0.3">
      <c r="AW563402"/>
    </row>
    <row r="563461" spans="49:49" x14ac:dyDescent="0.3">
      <c r="AW563461"/>
    </row>
    <row r="563462" spans="49:49" x14ac:dyDescent="0.3">
      <c r="AW563462"/>
    </row>
    <row r="563521" spans="49:49" x14ac:dyDescent="0.3">
      <c r="AW563521"/>
    </row>
    <row r="563522" spans="49:49" x14ac:dyDescent="0.3">
      <c r="AW563522"/>
    </row>
    <row r="563581" spans="49:49" x14ac:dyDescent="0.3">
      <c r="AW563581"/>
    </row>
    <row r="563582" spans="49:49" x14ac:dyDescent="0.3">
      <c r="AW563582"/>
    </row>
    <row r="563641" spans="49:49" x14ac:dyDescent="0.3">
      <c r="AW563641"/>
    </row>
    <row r="563642" spans="49:49" x14ac:dyDescent="0.3">
      <c r="AW563642"/>
    </row>
    <row r="563701" spans="49:49" x14ac:dyDescent="0.3">
      <c r="AW563701"/>
    </row>
    <row r="563702" spans="49:49" x14ac:dyDescent="0.3">
      <c r="AW563702"/>
    </row>
    <row r="563761" spans="49:49" x14ac:dyDescent="0.3">
      <c r="AW563761"/>
    </row>
    <row r="563762" spans="49:49" x14ac:dyDescent="0.3">
      <c r="AW563762"/>
    </row>
    <row r="563821" spans="49:49" x14ac:dyDescent="0.3">
      <c r="AW563821"/>
    </row>
    <row r="563822" spans="49:49" x14ac:dyDescent="0.3">
      <c r="AW563822"/>
    </row>
    <row r="563881" spans="49:49" x14ac:dyDescent="0.3">
      <c r="AW563881"/>
    </row>
    <row r="563882" spans="49:49" x14ac:dyDescent="0.3">
      <c r="AW563882"/>
    </row>
    <row r="563941" spans="49:49" x14ac:dyDescent="0.3">
      <c r="AW563941"/>
    </row>
    <row r="563942" spans="49:49" x14ac:dyDescent="0.3">
      <c r="AW563942"/>
    </row>
    <row r="564001" spans="49:49" x14ac:dyDescent="0.3">
      <c r="AW564001"/>
    </row>
    <row r="564002" spans="49:49" x14ac:dyDescent="0.3">
      <c r="AW564002"/>
    </row>
    <row r="564061" spans="49:49" x14ac:dyDescent="0.3">
      <c r="AW564061"/>
    </row>
    <row r="564062" spans="49:49" x14ac:dyDescent="0.3">
      <c r="AW564062"/>
    </row>
    <row r="564121" spans="49:49" x14ac:dyDescent="0.3">
      <c r="AW564121"/>
    </row>
    <row r="564122" spans="49:49" x14ac:dyDescent="0.3">
      <c r="AW564122"/>
    </row>
    <row r="564181" spans="49:49" x14ac:dyDescent="0.3">
      <c r="AW564181"/>
    </row>
    <row r="564182" spans="49:49" x14ac:dyDescent="0.3">
      <c r="AW564182"/>
    </row>
    <row r="564241" spans="49:49" x14ac:dyDescent="0.3">
      <c r="AW564241"/>
    </row>
    <row r="564242" spans="49:49" x14ac:dyDescent="0.3">
      <c r="AW564242"/>
    </row>
    <row r="564301" spans="49:49" x14ac:dyDescent="0.3">
      <c r="AW564301"/>
    </row>
    <row r="564302" spans="49:49" x14ac:dyDescent="0.3">
      <c r="AW564302"/>
    </row>
    <row r="564361" spans="49:49" x14ac:dyDescent="0.3">
      <c r="AW564361"/>
    </row>
    <row r="564362" spans="49:49" x14ac:dyDescent="0.3">
      <c r="AW564362"/>
    </row>
    <row r="564421" spans="49:49" x14ac:dyDescent="0.3">
      <c r="AW564421"/>
    </row>
    <row r="564422" spans="49:49" x14ac:dyDescent="0.3">
      <c r="AW564422"/>
    </row>
    <row r="564481" spans="49:49" x14ac:dyDescent="0.3">
      <c r="AW564481"/>
    </row>
    <row r="564482" spans="49:49" x14ac:dyDescent="0.3">
      <c r="AW564482"/>
    </row>
    <row r="564541" spans="49:49" x14ac:dyDescent="0.3">
      <c r="AW564541"/>
    </row>
    <row r="564542" spans="49:49" x14ac:dyDescent="0.3">
      <c r="AW564542"/>
    </row>
    <row r="564601" spans="49:49" x14ac:dyDescent="0.3">
      <c r="AW564601"/>
    </row>
    <row r="564602" spans="49:49" x14ac:dyDescent="0.3">
      <c r="AW564602"/>
    </row>
    <row r="564661" spans="49:49" x14ac:dyDescent="0.3">
      <c r="AW564661"/>
    </row>
    <row r="564662" spans="49:49" x14ac:dyDescent="0.3">
      <c r="AW564662"/>
    </row>
    <row r="564721" spans="49:49" x14ac:dyDescent="0.3">
      <c r="AW564721"/>
    </row>
    <row r="564722" spans="49:49" x14ac:dyDescent="0.3">
      <c r="AW564722"/>
    </row>
    <row r="564781" spans="49:49" x14ac:dyDescent="0.3">
      <c r="AW564781"/>
    </row>
    <row r="564782" spans="49:49" x14ac:dyDescent="0.3">
      <c r="AW564782"/>
    </row>
    <row r="564841" spans="49:49" x14ac:dyDescent="0.3">
      <c r="AW564841"/>
    </row>
    <row r="564842" spans="49:49" x14ac:dyDescent="0.3">
      <c r="AW564842"/>
    </row>
    <row r="564901" spans="49:49" x14ac:dyDescent="0.3">
      <c r="AW564901"/>
    </row>
    <row r="564902" spans="49:49" x14ac:dyDescent="0.3">
      <c r="AW564902"/>
    </row>
    <row r="564961" spans="49:49" x14ac:dyDescent="0.3">
      <c r="AW564961"/>
    </row>
    <row r="564962" spans="49:49" x14ac:dyDescent="0.3">
      <c r="AW564962"/>
    </row>
    <row r="565021" spans="49:49" x14ac:dyDescent="0.3">
      <c r="AW565021"/>
    </row>
    <row r="565022" spans="49:49" x14ac:dyDescent="0.3">
      <c r="AW565022"/>
    </row>
    <row r="565081" spans="49:49" x14ac:dyDescent="0.3">
      <c r="AW565081"/>
    </row>
    <row r="565082" spans="49:49" x14ac:dyDescent="0.3">
      <c r="AW565082"/>
    </row>
    <row r="565141" spans="49:49" x14ac:dyDescent="0.3">
      <c r="AW565141"/>
    </row>
    <row r="565142" spans="49:49" x14ac:dyDescent="0.3">
      <c r="AW565142"/>
    </row>
    <row r="565201" spans="49:49" x14ac:dyDescent="0.3">
      <c r="AW565201"/>
    </row>
    <row r="565202" spans="49:49" x14ac:dyDescent="0.3">
      <c r="AW565202"/>
    </row>
    <row r="565261" spans="49:49" x14ac:dyDescent="0.3">
      <c r="AW565261"/>
    </row>
    <row r="565262" spans="49:49" x14ac:dyDescent="0.3">
      <c r="AW565262"/>
    </row>
    <row r="565321" spans="49:49" x14ac:dyDescent="0.3">
      <c r="AW565321"/>
    </row>
    <row r="565322" spans="49:49" x14ac:dyDescent="0.3">
      <c r="AW565322"/>
    </row>
    <row r="565381" spans="49:49" x14ac:dyDescent="0.3">
      <c r="AW565381"/>
    </row>
    <row r="565382" spans="49:49" x14ac:dyDescent="0.3">
      <c r="AW565382"/>
    </row>
    <row r="565441" spans="49:49" x14ac:dyDescent="0.3">
      <c r="AW565441"/>
    </row>
    <row r="565442" spans="49:49" x14ac:dyDescent="0.3">
      <c r="AW565442"/>
    </row>
    <row r="565501" spans="49:49" x14ac:dyDescent="0.3">
      <c r="AW565501"/>
    </row>
    <row r="565502" spans="49:49" x14ac:dyDescent="0.3">
      <c r="AW565502"/>
    </row>
    <row r="565561" spans="49:49" x14ac:dyDescent="0.3">
      <c r="AW565561"/>
    </row>
    <row r="565562" spans="49:49" x14ac:dyDescent="0.3">
      <c r="AW565562"/>
    </row>
    <row r="565621" spans="49:49" x14ac:dyDescent="0.3">
      <c r="AW565621"/>
    </row>
    <row r="565622" spans="49:49" x14ac:dyDescent="0.3">
      <c r="AW565622"/>
    </row>
    <row r="565681" spans="49:49" x14ac:dyDescent="0.3">
      <c r="AW565681"/>
    </row>
    <row r="565682" spans="49:49" x14ac:dyDescent="0.3">
      <c r="AW565682"/>
    </row>
    <row r="565741" spans="49:49" x14ac:dyDescent="0.3">
      <c r="AW565741"/>
    </row>
    <row r="565742" spans="49:49" x14ac:dyDescent="0.3">
      <c r="AW565742"/>
    </row>
    <row r="565801" spans="49:49" x14ac:dyDescent="0.3">
      <c r="AW565801"/>
    </row>
    <row r="565802" spans="49:49" x14ac:dyDescent="0.3">
      <c r="AW565802"/>
    </row>
    <row r="565861" spans="49:49" x14ac:dyDescent="0.3">
      <c r="AW565861"/>
    </row>
    <row r="565862" spans="49:49" x14ac:dyDescent="0.3">
      <c r="AW565862"/>
    </row>
    <row r="565921" spans="49:49" x14ac:dyDescent="0.3">
      <c r="AW565921"/>
    </row>
    <row r="565922" spans="49:49" x14ac:dyDescent="0.3">
      <c r="AW565922"/>
    </row>
    <row r="565981" spans="49:49" x14ac:dyDescent="0.3">
      <c r="AW565981"/>
    </row>
    <row r="565982" spans="49:49" x14ac:dyDescent="0.3">
      <c r="AW565982"/>
    </row>
    <row r="566041" spans="49:49" x14ac:dyDescent="0.3">
      <c r="AW566041"/>
    </row>
    <row r="566042" spans="49:49" x14ac:dyDescent="0.3">
      <c r="AW566042"/>
    </row>
    <row r="566101" spans="49:49" x14ac:dyDescent="0.3">
      <c r="AW566101"/>
    </row>
    <row r="566102" spans="49:49" x14ac:dyDescent="0.3">
      <c r="AW566102"/>
    </row>
    <row r="566161" spans="49:49" x14ac:dyDescent="0.3">
      <c r="AW566161"/>
    </row>
    <row r="566162" spans="49:49" x14ac:dyDescent="0.3">
      <c r="AW566162"/>
    </row>
    <row r="566221" spans="49:49" x14ac:dyDescent="0.3">
      <c r="AW566221"/>
    </row>
    <row r="566222" spans="49:49" x14ac:dyDescent="0.3">
      <c r="AW566222"/>
    </row>
    <row r="566281" spans="49:49" x14ac:dyDescent="0.3">
      <c r="AW566281"/>
    </row>
    <row r="566282" spans="49:49" x14ac:dyDescent="0.3">
      <c r="AW566282"/>
    </row>
    <row r="566341" spans="49:49" x14ac:dyDescent="0.3">
      <c r="AW566341"/>
    </row>
    <row r="566342" spans="49:49" x14ac:dyDescent="0.3">
      <c r="AW566342"/>
    </row>
    <row r="566401" spans="49:49" x14ac:dyDescent="0.3">
      <c r="AW566401"/>
    </row>
    <row r="566402" spans="49:49" x14ac:dyDescent="0.3">
      <c r="AW566402"/>
    </row>
    <row r="566461" spans="49:49" x14ac:dyDescent="0.3">
      <c r="AW566461"/>
    </row>
    <row r="566462" spans="49:49" x14ac:dyDescent="0.3">
      <c r="AW566462"/>
    </row>
    <row r="566521" spans="49:49" x14ac:dyDescent="0.3">
      <c r="AW566521"/>
    </row>
    <row r="566522" spans="49:49" x14ac:dyDescent="0.3">
      <c r="AW566522"/>
    </row>
    <row r="566581" spans="49:49" x14ac:dyDescent="0.3">
      <c r="AW566581"/>
    </row>
    <row r="566582" spans="49:49" x14ac:dyDescent="0.3">
      <c r="AW566582"/>
    </row>
    <row r="566641" spans="49:49" x14ac:dyDescent="0.3">
      <c r="AW566641"/>
    </row>
    <row r="566642" spans="49:49" x14ac:dyDescent="0.3">
      <c r="AW566642"/>
    </row>
    <row r="566701" spans="49:49" x14ac:dyDescent="0.3">
      <c r="AW566701"/>
    </row>
    <row r="566702" spans="49:49" x14ac:dyDescent="0.3">
      <c r="AW566702"/>
    </row>
    <row r="566761" spans="49:49" x14ac:dyDescent="0.3">
      <c r="AW566761"/>
    </row>
    <row r="566762" spans="49:49" x14ac:dyDescent="0.3">
      <c r="AW566762"/>
    </row>
    <row r="566821" spans="49:49" x14ac:dyDescent="0.3">
      <c r="AW566821"/>
    </row>
    <row r="566822" spans="49:49" x14ac:dyDescent="0.3">
      <c r="AW566822"/>
    </row>
    <row r="566881" spans="49:49" x14ac:dyDescent="0.3">
      <c r="AW566881"/>
    </row>
    <row r="566882" spans="49:49" x14ac:dyDescent="0.3">
      <c r="AW566882"/>
    </row>
    <row r="566941" spans="49:49" x14ac:dyDescent="0.3">
      <c r="AW566941"/>
    </row>
    <row r="566942" spans="49:49" x14ac:dyDescent="0.3">
      <c r="AW566942"/>
    </row>
    <row r="567001" spans="49:49" x14ac:dyDescent="0.3">
      <c r="AW567001"/>
    </row>
    <row r="567002" spans="49:49" x14ac:dyDescent="0.3">
      <c r="AW567002"/>
    </row>
    <row r="567061" spans="49:49" x14ac:dyDescent="0.3">
      <c r="AW567061"/>
    </row>
    <row r="567062" spans="49:49" x14ac:dyDescent="0.3">
      <c r="AW567062"/>
    </row>
    <row r="567121" spans="49:49" x14ac:dyDescent="0.3">
      <c r="AW567121"/>
    </row>
    <row r="567122" spans="49:49" x14ac:dyDescent="0.3">
      <c r="AW567122"/>
    </row>
    <row r="567181" spans="49:49" x14ac:dyDescent="0.3">
      <c r="AW567181"/>
    </row>
    <row r="567182" spans="49:49" x14ac:dyDescent="0.3">
      <c r="AW567182"/>
    </row>
    <row r="567241" spans="49:49" x14ac:dyDescent="0.3">
      <c r="AW567241"/>
    </row>
    <row r="567242" spans="49:49" x14ac:dyDescent="0.3">
      <c r="AW567242"/>
    </row>
    <row r="567301" spans="49:49" x14ac:dyDescent="0.3">
      <c r="AW567301"/>
    </row>
    <row r="567302" spans="49:49" x14ac:dyDescent="0.3">
      <c r="AW567302"/>
    </row>
    <row r="567361" spans="49:49" x14ac:dyDescent="0.3">
      <c r="AW567361"/>
    </row>
    <row r="567362" spans="49:49" x14ac:dyDescent="0.3">
      <c r="AW567362"/>
    </row>
    <row r="567421" spans="49:49" x14ac:dyDescent="0.3">
      <c r="AW567421"/>
    </row>
    <row r="567422" spans="49:49" x14ac:dyDescent="0.3">
      <c r="AW567422"/>
    </row>
    <row r="567481" spans="49:49" x14ac:dyDescent="0.3">
      <c r="AW567481"/>
    </row>
    <row r="567482" spans="49:49" x14ac:dyDescent="0.3">
      <c r="AW567482"/>
    </row>
    <row r="567541" spans="49:49" x14ac:dyDescent="0.3">
      <c r="AW567541"/>
    </row>
    <row r="567542" spans="49:49" x14ac:dyDescent="0.3">
      <c r="AW567542"/>
    </row>
    <row r="567601" spans="49:49" x14ac:dyDescent="0.3">
      <c r="AW567601"/>
    </row>
    <row r="567602" spans="49:49" x14ac:dyDescent="0.3">
      <c r="AW567602"/>
    </row>
    <row r="567661" spans="49:49" x14ac:dyDescent="0.3">
      <c r="AW567661"/>
    </row>
    <row r="567662" spans="49:49" x14ac:dyDescent="0.3">
      <c r="AW567662"/>
    </row>
    <row r="567721" spans="49:49" x14ac:dyDescent="0.3">
      <c r="AW567721"/>
    </row>
    <row r="567722" spans="49:49" x14ac:dyDescent="0.3">
      <c r="AW567722"/>
    </row>
    <row r="567781" spans="49:49" x14ac:dyDescent="0.3">
      <c r="AW567781"/>
    </row>
    <row r="567782" spans="49:49" x14ac:dyDescent="0.3">
      <c r="AW567782"/>
    </row>
    <row r="567841" spans="49:49" x14ac:dyDescent="0.3">
      <c r="AW567841"/>
    </row>
    <row r="567842" spans="49:49" x14ac:dyDescent="0.3">
      <c r="AW567842"/>
    </row>
    <row r="567901" spans="49:49" x14ac:dyDescent="0.3">
      <c r="AW567901"/>
    </row>
    <row r="567902" spans="49:49" x14ac:dyDescent="0.3">
      <c r="AW567902"/>
    </row>
    <row r="567961" spans="49:49" x14ac:dyDescent="0.3">
      <c r="AW567961"/>
    </row>
    <row r="567962" spans="49:49" x14ac:dyDescent="0.3">
      <c r="AW567962"/>
    </row>
    <row r="568021" spans="49:49" x14ac:dyDescent="0.3">
      <c r="AW568021"/>
    </row>
    <row r="568022" spans="49:49" x14ac:dyDescent="0.3">
      <c r="AW568022"/>
    </row>
    <row r="568081" spans="49:49" x14ac:dyDescent="0.3">
      <c r="AW568081"/>
    </row>
    <row r="568082" spans="49:49" x14ac:dyDescent="0.3">
      <c r="AW568082"/>
    </row>
    <row r="568141" spans="49:49" x14ac:dyDescent="0.3">
      <c r="AW568141"/>
    </row>
    <row r="568142" spans="49:49" x14ac:dyDescent="0.3">
      <c r="AW568142"/>
    </row>
    <row r="568201" spans="49:49" x14ac:dyDescent="0.3">
      <c r="AW568201"/>
    </row>
    <row r="568202" spans="49:49" x14ac:dyDescent="0.3">
      <c r="AW568202"/>
    </row>
    <row r="568261" spans="49:49" x14ac:dyDescent="0.3">
      <c r="AW568261"/>
    </row>
    <row r="568262" spans="49:49" x14ac:dyDescent="0.3">
      <c r="AW568262"/>
    </row>
    <row r="568321" spans="49:49" x14ac:dyDescent="0.3">
      <c r="AW568321"/>
    </row>
    <row r="568322" spans="49:49" x14ac:dyDescent="0.3">
      <c r="AW568322"/>
    </row>
    <row r="568381" spans="49:49" x14ac:dyDescent="0.3">
      <c r="AW568381"/>
    </row>
    <row r="568382" spans="49:49" x14ac:dyDescent="0.3">
      <c r="AW568382"/>
    </row>
    <row r="568441" spans="49:49" x14ac:dyDescent="0.3">
      <c r="AW568441"/>
    </row>
    <row r="568442" spans="49:49" x14ac:dyDescent="0.3">
      <c r="AW568442"/>
    </row>
    <row r="568501" spans="49:49" x14ac:dyDescent="0.3">
      <c r="AW568501"/>
    </row>
    <row r="568502" spans="49:49" x14ac:dyDescent="0.3">
      <c r="AW568502"/>
    </row>
    <row r="568561" spans="49:49" x14ac:dyDescent="0.3">
      <c r="AW568561"/>
    </row>
    <row r="568562" spans="49:49" x14ac:dyDescent="0.3">
      <c r="AW568562"/>
    </row>
    <row r="568621" spans="49:49" x14ac:dyDescent="0.3">
      <c r="AW568621"/>
    </row>
    <row r="568622" spans="49:49" x14ac:dyDescent="0.3">
      <c r="AW568622"/>
    </row>
    <row r="568681" spans="49:49" x14ac:dyDescent="0.3">
      <c r="AW568681"/>
    </row>
    <row r="568682" spans="49:49" x14ac:dyDescent="0.3">
      <c r="AW568682"/>
    </row>
    <row r="568741" spans="49:49" x14ac:dyDescent="0.3">
      <c r="AW568741"/>
    </row>
    <row r="568742" spans="49:49" x14ac:dyDescent="0.3">
      <c r="AW568742"/>
    </row>
    <row r="568801" spans="49:49" x14ac:dyDescent="0.3">
      <c r="AW568801"/>
    </row>
    <row r="568802" spans="49:49" x14ac:dyDescent="0.3">
      <c r="AW568802"/>
    </row>
    <row r="568861" spans="49:49" x14ac:dyDescent="0.3">
      <c r="AW568861"/>
    </row>
    <row r="568862" spans="49:49" x14ac:dyDescent="0.3">
      <c r="AW568862"/>
    </row>
    <row r="568921" spans="49:49" x14ac:dyDescent="0.3">
      <c r="AW568921"/>
    </row>
    <row r="568922" spans="49:49" x14ac:dyDescent="0.3">
      <c r="AW568922"/>
    </row>
    <row r="568981" spans="49:49" x14ac:dyDescent="0.3">
      <c r="AW568981"/>
    </row>
    <row r="568982" spans="49:49" x14ac:dyDescent="0.3">
      <c r="AW568982"/>
    </row>
    <row r="569041" spans="49:49" x14ac:dyDescent="0.3">
      <c r="AW569041"/>
    </row>
    <row r="569042" spans="49:49" x14ac:dyDescent="0.3">
      <c r="AW569042"/>
    </row>
    <row r="569101" spans="49:49" x14ac:dyDescent="0.3">
      <c r="AW569101"/>
    </row>
    <row r="569102" spans="49:49" x14ac:dyDescent="0.3">
      <c r="AW569102"/>
    </row>
    <row r="569161" spans="49:49" x14ac:dyDescent="0.3">
      <c r="AW569161"/>
    </row>
    <row r="569162" spans="49:49" x14ac:dyDescent="0.3">
      <c r="AW569162"/>
    </row>
    <row r="569221" spans="49:49" x14ac:dyDescent="0.3">
      <c r="AW569221"/>
    </row>
    <row r="569222" spans="49:49" x14ac:dyDescent="0.3">
      <c r="AW569222"/>
    </row>
    <row r="569281" spans="49:49" x14ac:dyDescent="0.3">
      <c r="AW569281"/>
    </row>
    <row r="569282" spans="49:49" x14ac:dyDescent="0.3">
      <c r="AW569282"/>
    </row>
    <row r="569341" spans="49:49" x14ac:dyDescent="0.3">
      <c r="AW569341"/>
    </row>
    <row r="569342" spans="49:49" x14ac:dyDescent="0.3">
      <c r="AW569342"/>
    </row>
    <row r="569401" spans="49:49" x14ac:dyDescent="0.3">
      <c r="AW569401"/>
    </row>
    <row r="569402" spans="49:49" x14ac:dyDescent="0.3">
      <c r="AW569402"/>
    </row>
    <row r="569461" spans="49:49" x14ac:dyDescent="0.3">
      <c r="AW569461"/>
    </row>
    <row r="569462" spans="49:49" x14ac:dyDescent="0.3">
      <c r="AW569462"/>
    </row>
    <row r="569521" spans="49:49" x14ac:dyDescent="0.3">
      <c r="AW569521"/>
    </row>
    <row r="569522" spans="49:49" x14ac:dyDescent="0.3">
      <c r="AW569522"/>
    </row>
    <row r="569581" spans="49:49" x14ac:dyDescent="0.3">
      <c r="AW569581"/>
    </row>
    <row r="569582" spans="49:49" x14ac:dyDescent="0.3">
      <c r="AW569582"/>
    </row>
    <row r="569641" spans="49:49" x14ac:dyDescent="0.3">
      <c r="AW569641"/>
    </row>
    <row r="569642" spans="49:49" x14ac:dyDescent="0.3">
      <c r="AW569642"/>
    </row>
    <row r="569701" spans="49:49" x14ac:dyDescent="0.3">
      <c r="AW569701"/>
    </row>
    <row r="569702" spans="49:49" x14ac:dyDescent="0.3">
      <c r="AW569702"/>
    </row>
    <row r="569761" spans="49:49" x14ac:dyDescent="0.3">
      <c r="AW569761"/>
    </row>
    <row r="569762" spans="49:49" x14ac:dyDescent="0.3">
      <c r="AW569762"/>
    </row>
    <row r="569821" spans="49:49" x14ac:dyDescent="0.3">
      <c r="AW569821"/>
    </row>
    <row r="569822" spans="49:49" x14ac:dyDescent="0.3">
      <c r="AW569822"/>
    </row>
    <row r="569881" spans="49:49" x14ac:dyDescent="0.3">
      <c r="AW569881"/>
    </row>
    <row r="569882" spans="49:49" x14ac:dyDescent="0.3">
      <c r="AW569882"/>
    </row>
    <row r="569941" spans="49:49" x14ac:dyDescent="0.3">
      <c r="AW569941"/>
    </row>
    <row r="569942" spans="49:49" x14ac:dyDescent="0.3">
      <c r="AW569942"/>
    </row>
    <row r="570001" spans="49:49" x14ac:dyDescent="0.3">
      <c r="AW570001"/>
    </row>
    <row r="570002" spans="49:49" x14ac:dyDescent="0.3">
      <c r="AW570002"/>
    </row>
    <row r="570061" spans="49:49" x14ac:dyDescent="0.3">
      <c r="AW570061"/>
    </row>
    <row r="570062" spans="49:49" x14ac:dyDescent="0.3">
      <c r="AW570062"/>
    </row>
    <row r="570121" spans="49:49" x14ac:dyDescent="0.3">
      <c r="AW570121"/>
    </row>
    <row r="570122" spans="49:49" x14ac:dyDescent="0.3">
      <c r="AW570122"/>
    </row>
    <row r="570181" spans="49:49" x14ac:dyDescent="0.3">
      <c r="AW570181"/>
    </row>
    <row r="570182" spans="49:49" x14ac:dyDescent="0.3">
      <c r="AW570182"/>
    </row>
    <row r="570241" spans="49:49" x14ac:dyDescent="0.3">
      <c r="AW570241"/>
    </row>
    <row r="570242" spans="49:49" x14ac:dyDescent="0.3">
      <c r="AW570242"/>
    </row>
    <row r="570301" spans="49:49" x14ac:dyDescent="0.3">
      <c r="AW570301"/>
    </row>
    <row r="570302" spans="49:49" x14ac:dyDescent="0.3">
      <c r="AW570302"/>
    </row>
    <row r="570361" spans="49:49" x14ac:dyDescent="0.3">
      <c r="AW570361"/>
    </row>
    <row r="570362" spans="49:49" x14ac:dyDescent="0.3">
      <c r="AW570362"/>
    </row>
    <row r="570421" spans="49:49" x14ac:dyDescent="0.3">
      <c r="AW570421"/>
    </row>
    <row r="570422" spans="49:49" x14ac:dyDescent="0.3">
      <c r="AW570422"/>
    </row>
    <row r="570481" spans="49:49" x14ac:dyDescent="0.3">
      <c r="AW570481"/>
    </row>
    <row r="570482" spans="49:49" x14ac:dyDescent="0.3">
      <c r="AW570482"/>
    </row>
    <row r="570541" spans="49:49" x14ac:dyDescent="0.3">
      <c r="AW570541"/>
    </row>
    <row r="570542" spans="49:49" x14ac:dyDescent="0.3">
      <c r="AW570542"/>
    </row>
    <row r="570601" spans="49:49" x14ac:dyDescent="0.3">
      <c r="AW570601"/>
    </row>
    <row r="570602" spans="49:49" x14ac:dyDescent="0.3">
      <c r="AW570602"/>
    </row>
    <row r="570661" spans="49:49" x14ac:dyDescent="0.3">
      <c r="AW570661"/>
    </row>
    <row r="570662" spans="49:49" x14ac:dyDescent="0.3">
      <c r="AW570662"/>
    </row>
    <row r="570721" spans="49:49" x14ac:dyDescent="0.3">
      <c r="AW570721"/>
    </row>
    <row r="570722" spans="49:49" x14ac:dyDescent="0.3">
      <c r="AW570722"/>
    </row>
    <row r="570781" spans="49:49" x14ac:dyDescent="0.3">
      <c r="AW570781"/>
    </row>
    <row r="570782" spans="49:49" x14ac:dyDescent="0.3">
      <c r="AW570782"/>
    </row>
    <row r="570841" spans="49:49" x14ac:dyDescent="0.3">
      <c r="AW570841"/>
    </row>
    <row r="570842" spans="49:49" x14ac:dyDescent="0.3">
      <c r="AW570842"/>
    </row>
    <row r="570901" spans="49:49" x14ac:dyDescent="0.3">
      <c r="AW570901"/>
    </row>
    <row r="570902" spans="49:49" x14ac:dyDescent="0.3">
      <c r="AW570902"/>
    </row>
    <row r="570961" spans="49:49" x14ac:dyDescent="0.3">
      <c r="AW570961"/>
    </row>
    <row r="570962" spans="49:49" x14ac:dyDescent="0.3">
      <c r="AW570962"/>
    </row>
    <row r="571021" spans="49:49" x14ac:dyDescent="0.3">
      <c r="AW571021"/>
    </row>
    <row r="571022" spans="49:49" x14ac:dyDescent="0.3">
      <c r="AW571022"/>
    </row>
    <row r="571081" spans="49:49" x14ac:dyDescent="0.3">
      <c r="AW571081"/>
    </row>
    <row r="571082" spans="49:49" x14ac:dyDescent="0.3">
      <c r="AW571082"/>
    </row>
    <row r="571141" spans="49:49" x14ac:dyDescent="0.3">
      <c r="AW571141"/>
    </row>
    <row r="571142" spans="49:49" x14ac:dyDescent="0.3">
      <c r="AW571142"/>
    </row>
    <row r="571201" spans="49:49" x14ac:dyDescent="0.3">
      <c r="AW571201"/>
    </row>
    <row r="571202" spans="49:49" x14ac:dyDescent="0.3">
      <c r="AW571202"/>
    </row>
    <row r="571261" spans="49:49" x14ac:dyDescent="0.3">
      <c r="AW571261"/>
    </row>
    <row r="571262" spans="49:49" x14ac:dyDescent="0.3">
      <c r="AW571262"/>
    </row>
    <row r="571321" spans="49:49" x14ac:dyDescent="0.3">
      <c r="AW571321"/>
    </row>
    <row r="571322" spans="49:49" x14ac:dyDescent="0.3">
      <c r="AW571322"/>
    </row>
    <row r="571381" spans="49:49" x14ac:dyDescent="0.3">
      <c r="AW571381"/>
    </row>
    <row r="571382" spans="49:49" x14ac:dyDescent="0.3">
      <c r="AW571382"/>
    </row>
    <row r="571441" spans="49:49" x14ac:dyDescent="0.3">
      <c r="AW571441"/>
    </row>
    <row r="571442" spans="49:49" x14ac:dyDescent="0.3">
      <c r="AW571442"/>
    </row>
    <row r="571501" spans="49:49" x14ac:dyDescent="0.3">
      <c r="AW571501"/>
    </row>
    <row r="571502" spans="49:49" x14ac:dyDescent="0.3">
      <c r="AW571502"/>
    </row>
    <row r="571561" spans="49:49" x14ac:dyDescent="0.3">
      <c r="AW571561"/>
    </row>
    <row r="571562" spans="49:49" x14ac:dyDescent="0.3">
      <c r="AW571562"/>
    </row>
    <row r="571621" spans="49:49" x14ac:dyDescent="0.3">
      <c r="AW571621"/>
    </row>
    <row r="571622" spans="49:49" x14ac:dyDescent="0.3">
      <c r="AW571622"/>
    </row>
    <row r="571681" spans="49:49" x14ac:dyDescent="0.3">
      <c r="AW571681"/>
    </row>
    <row r="571682" spans="49:49" x14ac:dyDescent="0.3">
      <c r="AW571682"/>
    </row>
    <row r="571741" spans="49:49" x14ac:dyDescent="0.3">
      <c r="AW571741"/>
    </row>
    <row r="571742" spans="49:49" x14ac:dyDescent="0.3">
      <c r="AW571742"/>
    </row>
    <row r="571801" spans="49:49" x14ac:dyDescent="0.3">
      <c r="AW571801"/>
    </row>
    <row r="571802" spans="49:49" x14ac:dyDescent="0.3">
      <c r="AW571802"/>
    </row>
    <row r="571861" spans="49:49" x14ac:dyDescent="0.3">
      <c r="AW571861"/>
    </row>
    <row r="571862" spans="49:49" x14ac:dyDescent="0.3">
      <c r="AW571862"/>
    </row>
    <row r="571921" spans="49:49" x14ac:dyDescent="0.3">
      <c r="AW571921"/>
    </row>
    <row r="571922" spans="49:49" x14ac:dyDescent="0.3">
      <c r="AW571922"/>
    </row>
    <row r="571981" spans="49:49" x14ac:dyDescent="0.3">
      <c r="AW571981"/>
    </row>
    <row r="571982" spans="49:49" x14ac:dyDescent="0.3">
      <c r="AW571982"/>
    </row>
    <row r="572041" spans="49:49" x14ac:dyDescent="0.3">
      <c r="AW572041"/>
    </row>
    <row r="572042" spans="49:49" x14ac:dyDescent="0.3">
      <c r="AW572042"/>
    </row>
    <row r="572101" spans="49:49" x14ac:dyDescent="0.3">
      <c r="AW572101"/>
    </row>
    <row r="572102" spans="49:49" x14ac:dyDescent="0.3">
      <c r="AW572102"/>
    </row>
    <row r="572161" spans="49:49" x14ac:dyDescent="0.3">
      <c r="AW572161"/>
    </row>
    <row r="572162" spans="49:49" x14ac:dyDescent="0.3">
      <c r="AW572162"/>
    </row>
    <row r="572221" spans="49:49" x14ac:dyDescent="0.3">
      <c r="AW572221"/>
    </row>
    <row r="572222" spans="49:49" x14ac:dyDescent="0.3">
      <c r="AW572222"/>
    </row>
    <row r="572281" spans="49:49" x14ac:dyDescent="0.3">
      <c r="AW572281"/>
    </row>
    <row r="572282" spans="49:49" x14ac:dyDescent="0.3">
      <c r="AW572282"/>
    </row>
    <row r="572341" spans="49:49" x14ac:dyDescent="0.3">
      <c r="AW572341"/>
    </row>
    <row r="572342" spans="49:49" x14ac:dyDescent="0.3">
      <c r="AW572342"/>
    </row>
    <row r="572401" spans="49:49" x14ac:dyDescent="0.3">
      <c r="AW572401"/>
    </row>
    <row r="572402" spans="49:49" x14ac:dyDescent="0.3">
      <c r="AW572402"/>
    </row>
    <row r="572461" spans="49:49" x14ac:dyDescent="0.3">
      <c r="AW572461"/>
    </row>
    <row r="572462" spans="49:49" x14ac:dyDescent="0.3">
      <c r="AW572462"/>
    </row>
    <row r="572521" spans="49:49" x14ac:dyDescent="0.3">
      <c r="AW572521"/>
    </row>
    <row r="572522" spans="49:49" x14ac:dyDescent="0.3">
      <c r="AW572522"/>
    </row>
    <row r="572581" spans="49:49" x14ac:dyDescent="0.3">
      <c r="AW572581"/>
    </row>
    <row r="572582" spans="49:49" x14ac:dyDescent="0.3">
      <c r="AW572582"/>
    </row>
    <row r="572641" spans="49:49" x14ac:dyDescent="0.3">
      <c r="AW572641"/>
    </row>
    <row r="572642" spans="49:49" x14ac:dyDescent="0.3">
      <c r="AW572642"/>
    </row>
    <row r="572701" spans="49:49" x14ac:dyDescent="0.3">
      <c r="AW572701"/>
    </row>
    <row r="572702" spans="49:49" x14ac:dyDescent="0.3">
      <c r="AW572702"/>
    </row>
    <row r="572761" spans="49:49" x14ac:dyDescent="0.3">
      <c r="AW572761"/>
    </row>
    <row r="572762" spans="49:49" x14ac:dyDescent="0.3">
      <c r="AW572762"/>
    </row>
    <row r="572821" spans="49:49" x14ac:dyDescent="0.3">
      <c r="AW572821"/>
    </row>
    <row r="572822" spans="49:49" x14ac:dyDescent="0.3">
      <c r="AW572822"/>
    </row>
    <row r="572881" spans="49:49" x14ac:dyDescent="0.3">
      <c r="AW572881"/>
    </row>
    <row r="572882" spans="49:49" x14ac:dyDescent="0.3">
      <c r="AW572882"/>
    </row>
    <row r="572941" spans="49:49" x14ac:dyDescent="0.3">
      <c r="AW572941"/>
    </row>
    <row r="572942" spans="49:49" x14ac:dyDescent="0.3">
      <c r="AW572942"/>
    </row>
    <row r="573001" spans="49:49" x14ac:dyDescent="0.3">
      <c r="AW573001"/>
    </row>
    <row r="573002" spans="49:49" x14ac:dyDescent="0.3">
      <c r="AW573002"/>
    </row>
    <row r="573061" spans="49:49" x14ac:dyDescent="0.3">
      <c r="AW573061"/>
    </row>
    <row r="573062" spans="49:49" x14ac:dyDescent="0.3">
      <c r="AW573062"/>
    </row>
    <row r="573121" spans="49:49" x14ac:dyDescent="0.3">
      <c r="AW573121"/>
    </row>
    <row r="573122" spans="49:49" x14ac:dyDescent="0.3">
      <c r="AW573122"/>
    </row>
    <row r="573181" spans="49:49" x14ac:dyDescent="0.3">
      <c r="AW573181"/>
    </row>
    <row r="573182" spans="49:49" x14ac:dyDescent="0.3">
      <c r="AW573182"/>
    </row>
    <row r="573241" spans="49:49" x14ac:dyDescent="0.3">
      <c r="AW573241"/>
    </row>
    <row r="573242" spans="49:49" x14ac:dyDescent="0.3">
      <c r="AW573242"/>
    </row>
    <row r="573301" spans="49:49" x14ac:dyDescent="0.3">
      <c r="AW573301"/>
    </row>
    <row r="573302" spans="49:49" x14ac:dyDescent="0.3">
      <c r="AW573302"/>
    </row>
    <row r="573361" spans="49:49" x14ac:dyDescent="0.3">
      <c r="AW573361"/>
    </row>
    <row r="573362" spans="49:49" x14ac:dyDescent="0.3">
      <c r="AW573362"/>
    </row>
    <row r="573421" spans="49:49" x14ac:dyDescent="0.3">
      <c r="AW573421"/>
    </row>
    <row r="573422" spans="49:49" x14ac:dyDescent="0.3">
      <c r="AW573422"/>
    </row>
    <row r="573481" spans="49:49" x14ac:dyDescent="0.3">
      <c r="AW573481"/>
    </row>
    <row r="573482" spans="49:49" x14ac:dyDescent="0.3">
      <c r="AW573482"/>
    </row>
    <row r="573541" spans="49:49" x14ac:dyDescent="0.3">
      <c r="AW573541"/>
    </row>
    <row r="573542" spans="49:49" x14ac:dyDescent="0.3">
      <c r="AW573542"/>
    </row>
    <row r="573601" spans="49:49" x14ac:dyDescent="0.3">
      <c r="AW573601"/>
    </row>
    <row r="573602" spans="49:49" x14ac:dyDescent="0.3">
      <c r="AW573602"/>
    </row>
    <row r="573661" spans="49:49" x14ac:dyDescent="0.3">
      <c r="AW573661"/>
    </row>
    <row r="573662" spans="49:49" x14ac:dyDescent="0.3">
      <c r="AW573662"/>
    </row>
    <row r="573721" spans="49:49" x14ac:dyDescent="0.3">
      <c r="AW573721"/>
    </row>
    <row r="573722" spans="49:49" x14ac:dyDescent="0.3">
      <c r="AW573722"/>
    </row>
    <row r="573781" spans="49:49" x14ac:dyDescent="0.3">
      <c r="AW573781"/>
    </row>
    <row r="573782" spans="49:49" x14ac:dyDescent="0.3">
      <c r="AW573782"/>
    </row>
    <row r="573841" spans="49:49" x14ac:dyDescent="0.3">
      <c r="AW573841"/>
    </row>
    <row r="573842" spans="49:49" x14ac:dyDescent="0.3">
      <c r="AW573842"/>
    </row>
    <row r="573901" spans="49:49" x14ac:dyDescent="0.3">
      <c r="AW573901"/>
    </row>
    <row r="573902" spans="49:49" x14ac:dyDescent="0.3">
      <c r="AW573902"/>
    </row>
    <row r="573961" spans="49:49" x14ac:dyDescent="0.3">
      <c r="AW573961"/>
    </row>
    <row r="573962" spans="49:49" x14ac:dyDescent="0.3">
      <c r="AW573962"/>
    </row>
    <row r="574021" spans="49:49" x14ac:dyDescent="0.3">
      <c r="AW574021"/>
    </row>
    <row r="574022" spans="49:49" x14ac:dyDescent="0.3">
      <c r="AW574022"/>
    </row>
    <row r="574081" spans="49:49" x14ac:dyDescent="0.3">
      <c r="AW574081"/>
    </row>
    <row r="574082" spans="49:49" x14ac:dyDescent="0.3">
      <c r="AW574082"/>
    </row>
    <row r="574141" spans="49:49" x14ac:dyDescent="0.3">
      <c r="AW574141"/>
    </row>
    <row r="574142" spans="49:49" x14ac:dyDescent="0.3">
      <c r="AW574142"/>
    </row>
    <row r="574201" spans="49:49" x14ac:dyDescent="0.3">
      <c r="AW574201"/>
    </row>
    <row r="574202" spans="49:49" x14ac:dyDescent="0.3">
      <c r="AW574202"/>
    </row>
    <row r="574261" spans="49:49" x14ac:dyDescent="0.3">
      <c r="AW574261"/>
    </row>
    <row r="574262" spans="49:49" x14ac:dyDescent="0.3">
      <c r="AW574262"/>
    </row>
    <row r="574321" spans="49:49" x14ac:dyDescent="0.3">
      <c r="AW574321"/>
    </row>
    <row r="574322" spans="49:49" x14ac:dyDescent="0.3">
      <c r="AW574322"/>
    </row>
    <row r="574381" spans="49:49" x14ac:dyDescent="0.3">
      <c r="AW574381"/>
    </row>
    <row r="574382" spans="49:49" x14ac:dyDescent="0.3">
      <c r="AW574382"/>
    </row>
    <row r="574441" spans="49:49" x14ac:dyDescent="0.3">
      <c r="AW574441"/>
    </row>
    <row r="574442" spans="49:49" x14ac:dyDescent="0.3">
      <c r="AW574442"/>
    </row>
    <row r="574501" spans="49:49" x14ac:dyDescent="0.3">
      <c r="AW574501"/>
    </row>
    <row r="574502" spans="49:49" x14ac:dyDescent="0.3">
      <c r="AW574502"/>
    </row>
    <row r="574561" spans="49:49" x14ac:dyDescent="0.3">
      <c r="AW574561"/>
    </row>
    <row r="574562" spans="49:49" x14ac:dyDescent="0.3">
      <c r="AW574562"/>
    </row>
    <row r="574621" spans="49:49" x14ac:dyDescent="0.3">
      <c r="AW574621"/>
    </row>
    <row r="574622" spans="49:49" x14ac:dyDescent="0.3">
      <c r="AW574622"/>
    </row>
    <row r="574681" spans="49:49" x14ac:dyDescent="0.3">
      <c r="AW574681"/>
    </row>
    <row r="574682" spans="49:49" x14ac:dyDescent="0.3">
      <c r="AW574682"/>
    </row>
    <row r="574741" spans="49:49" x14ac:dyDescent="0.3">
      <c r="AW574741"/>
    </row>
    <row r="574742" spans="49:49" x14ac:dyDescent="0.3">
      <c r="AW574742"/>
    </row>
    <row r="574801" spans="49:49" x14ac:dyDescent="0.3">
      <c r="AW574801"/>
    </row>
    <row r="574802" spans="49:49" x14ac:dyDescent="0.3">
      <c r="AW574802"/>
    </row>
    <row r="574861" spans="49:49" x14ac:dyDescent="0.3">
      <c r="AW574861"/>
    </row>
    <row r="574862" spans="49:49" x14ac:dyDescent="0.3">
      <c r="AW574862"/>
    </row>
    <row r="574921" spans="49:49" x14ac:dyDescent="0.3">
      <c r="AW574921"/>
    </row>
    <row r="574922" spans="49:49" x14ac:dyDescent="0.3">
      <c r="AW574922"/>
    </row>
    <row r="574981" spans="49:49" x14ac:dyDescent="0.3">
      <c r="AW574981"/>
    </row>
    <row r="574982" spans="49:49" x14ac:dyDescent="0.3">
      <c r="AW574982"/>
    </row>
    <row r="575041" spans="49:49" x14ac:dyDescent="0.3">
      <c r="AW575041"/>
    </row>
    <row r="575042" spans="49:49" x14ac:dyDescent="0.3">
      <c r="AW575042"/>
    </row>
    <row r="575101" spans="49:49" x14ac:dyDescent="0.3">
      <c r="AW575101"/>
    </row>
    <row r="575102" spans="49:49" x14ac:dyDescent="0.3">
      <c r="AW575102"/>
    </row>
    <row r="575161" spans="49:49" x14ac:dyDescent="0.3">
      <c r="AW575161"/>
    </row>
    <row r="575162" spans="49:49" x14ac:dyDescent="0.3">
      <c r="AW575162"/>
    </row>
    <row r="575221" spans="49:49" x14ac:dyDescent="0.3">
      <c r="AW575221"/>
    </row>
    <row r="575222" spans="49:49" x14ac:dyDescent="0.3">
      <c r="AW575222"/>
    </row>
    <row r="575281" spans="49:49" x14ac:dyDescent="0.3">
      <c r="AW575281"/>
    </row>
    <row r="575282" spans="49:49" x14ac:dyDescent="0.3">
      <c r="AW575282"/>
    </row>
    <row r="575341" spans="49:49" x14ac:dyDescent="0.3">
      <c r="AW575341"/>
    </row>
    <row r="575342" spans="49:49" x14ac:dyDescent="0.3">
      <c r="AW575342"/>
    </row>
    <row r="575401" spans="49:49" x14ac:dyDescent="0.3">
      <c r="AW575401"/>
    </row>
    <row r="575402" spans="49:49" x14ac:dyDescent="0.3">
      <c r="AW575402"/>
    </row>
    <row r="575461" spans="49:49" x14ac:dyDescent="0.3">
      <c r="AW575461"/>
    </row>
    <row r="575462" spans="49:49" x14ac:dyDescent="0.3">
      <c r="AW575462"/>
    </row>
    <row r="575521" spans="49:49" x14ac:dyDescent="0.3">
      <c r="AW575521"/>
    </row>
    <row r="575522" spans="49:49" x14ac:dyDescent="0.3">
      <c r="AW575522"/>
    </row>
    <row r="575581" spans="49:49" x14ac:dyDescent="0.3">
      <c r="AW575581"/>
    </row>
    <row r="575582" spans="49:49" x14ac:dyDescent="0.3">
      <c r="AW575582"/>
    </row>
    <row r="575641" spans="49:49" x14ac:dyDescent="0.3">
      <c r="AW575641"/>
    </row>
    <row r="575642" spans="49:49" x14ac:dyDescent="0.3">
      <c r="AW575642"/>
    </row>
    <row r="575701" spans="49:49" x14ac:dyDescent="0.3">
      <c r="AW575701"/>
    </row>
    <row r="575702" spans="49:49" x14ac:dyDescent="0.3">
      <c r="AW575702"/>
    </row>
    <row r="575761" spans="49:49" x14ac:dyDescent="0.3">
      <c r="AW575761"/>
    </row>
    <row r="575762" spans="49:49" x14ac:dyDescent="0.3">
      <c r="AW575762"/>
    </row>
    <row r="575821" spans="49:49" x14ac:dyDescent="0.3">
      <c r="AW575821"/>
    </row>
    <row r="575822" spans="49:49" x14ac:dyDescent="0.3">
      <c r="AW575822"/>
    </row>
    <row r="575881" spans="49:49" x14ac:dyDescent="0.3">
      <c r="AW575881"/>
    </row>
    <row r="575882" spans="49:49" x14ac:dyDescent="0.3">
      <c r="AW575882"/>
    </row>
    <row r="575941" spans="49:49" x14ac:dyDescent="0.3">
      <c r="AW575941"/>
    </row>
    <row r="575942" spans="49:49" x14ac:dyDescent="0.3">
      <c r="AW575942"/>
    </row>
    <row r="576001" spans="49:49" x14ac:dyDescent="0.3">
      <c r="AW576001"/>
    </row>
    <row r="576002" spans="49:49" x14ac:dyDescent="0.3">
      <c r="AW576002"/>
    </row>
    <row r="576061" spans="49:49" x14ac:dyDescent="0.3">
      <c r="AW576061"/>
    </row>
    <row r="576062" spans="49:49" x14ac:dyDescent="0.3">
      <c r="AW576062"/>
    </row>
    <row r="576121" spans="49:49" x14ac:dyDescent="0.3">
      <c r="AW576121"/>
    </row>
    <row r="576122" spans="49:49" x14ac:dyDescent="0.3">
      <c r="AW576122"/>
    </row>
    <row r="576181" spans="49:49" x14ac:dyDescent="0.3">
      <c r="AW576181"/>
    </row>
    <row r="576182" spans="49:49" x14ac:dyDescent="0.3">
      <c r="AW576182"/>
    </row>
    <row r="576241" spans="49:49" x14ac:dyDescent="0.3">
      <c r="AW576241"/>
    </row>
    <row r="576242" spans="49:49" x14ac:dyDescent="0.3">
      <c r="AW576242"/>
    </row>
    <row r="576301" spans="49:49" x14ac:dyDescent="0.3">
      <c r="AW576301"/>
    </row>
    <row r="576302" spans="49:49" x14ac:dyDescent="0.3">
      <c r="AW576302"/>
    </row>
    <row r="576361" spans="49:49" x14ac:dyDescent="0.3">
      <c r="AW576361"/>
    </row>
    <row r="576362" spans="49:49" x14ac:dyDescent="0.3">
      <c r="AW576362"/>
    </row>
    <row r="576421" spans="49:49" x14ac:dyDescent="0.3">
      <c r="AW576421"/>
    </row>
    <row r="576422" spans="49:49" x14ac:dyDescent="0.3">
      <c r="AW576422"/>
    </row>
    <row r="576481" spans="49:49" x14ac:dyDescent="0.3">
      <c r="AW576481"/>
    </row>
    <row r="576482" spans="49:49" x14ac:dyDescent="0.3">
      <c r="AW576482"/>
    </row>
    <row r="576541" spans="49:49" x14ac:dyDescent="0.3">
      <c r="AW576541"/>
    </row>
    <row r="576542" spans="49:49" x14ac:dyDescent="0.3">
      <c r="AW576542"/>
    </row>
    <row r="576601" spans="49:49" x14ac:dyDescent="0.3">
      <c r="AW576601"/>
    </row>
    <row r="576602" spans="49:49" x14ac:dyDescent="0.3">
      <c r="AW576602"/>
    </row>
    <row r="576661" spans="49:49" x14ac:dyDescent="0.3">
      <c r="AW576661"/>
    </row>
    <row r="576662" spans="49:49" x14ac:dyDescent="0.3">
      <c r="AW576662"/>
    </row>
    <row r="576721" spans="49:49" x14ac:dyDescent="0.3">
      <c r="AW576721"/>
    </row>
    <row r="576722" spans="49:49" x14ac:dyDescent="0.3">
      <c r="AW576722"/>
    </row>
    <row r="576781" spans="49:49" x14ac:dyDescent="0.3">
      <c r="AW576781"/>
    </row>
    <row r="576782" spans="49:49" x14ac:dyDescent="0.3">
      <c r="AW576782"/>
    </row>
    <row r="576841" spans="49:49" x14ac:dyDescent="0.3">
      <c r="AW576841"/>
    </row>
    <row r="576842" spans="49:49" x14ac:dyDescent="0.3">
      <c r="AW576842"/>
    </row>
    <row r="576901" spans="49:49" x14ac:dyDescent="0.3">
      <c r="AW576901"/>
    </row>
    <row r="576902" spans="49:49" x14ac:dyDescent="0.3">
      <c r="AW576902"/>
    </row>
    <row r="576961" spans="49:49" x14ac:dyDescent="0.3">
      <c r="AW576961"/>
    </row>
    <row r="576962" spans="49:49" x14ac:dyDescent="0.3">
      <c r="AW576962"/>
    </row>
    <row r="577021" spans="49:49" x14ac:dyDescent="0.3">
      <c r="AW577021"/>
    </row>
    <row r="577022" spans="49:49" x14ac:dyDescent="0.3">
      <c r="AW577022"/>
    </row>
    <row r="577081" spans="49:49" x14ac:dyDescent="0.3">
      <c r="AW577081"/>
    </row>
    <row r="577082" spans="49:49" x14ac:dyDescent="0.3">
      <c r="AW577082"/>
    </row>
    <row r="577141" spans="49:49" x14ac:dyDescent="0.3">
      <c r="AW577141"/>
    </row>
    <row r="577142" spans="49:49" x14ac:dyDescent="0.3">
      <c r="AW577142"/>
    </row>
    <row r="577201" spans="49:49" x14ac:dyDescent="0.3">
      <c r="AW577201"/>
    </row>
    <row r="577202" spans="49:49" x14ac:dyDescent="0.3">
      <c r="AW577202"/>
    </row>
    <row r="577261" spans="49:49" x14ac:dyDescent="0.3">
      <c r="AW577261"/>
    </row>
    <row r="577262" spans="49:49" x14ac:dyDescent="0.3">
      <c r="AW577262"/>
    </row>
    <row r="577321" spans="49:49" x14ac:dyDescent="0.3">
      <c r="AW577321"/>
    </row>
    <row r="577322" spans="49:49" x14ac:dyDescent="0.3">
      <c r="AW577322"/>
    </row>
    <row r="577381" spans="49:49" x14ac:dyDescent="0.3">
      <c r="AW577381"/>
    </row>
    <row r="577382" spans="49:49" x14ac:dyDescent="0.3">
      <c r="AW577382"/>
    </row>
    <row r="577441" spans="49:49" x14ac:dyDescent="0.3">
      <c r="AW577441"/>
    </row>
    <row r="577442" spans="49:49" x14ac:dyDescent="0.3">
      <c r="AW577442"/>
    </row>
    <row r="577501" spans="49:49" x14ac:dyDescent="0.3">
      <c r="AW577501"/>
    </row>
    <row r="577502" spans="49:49" x14ac:dyDescent="0.3">
      <c r="AW577502"/>
    </row>
    <row r="577561" spans="49:49" x14ac:dyDescent="0.3">
      <c r="AW577561"/>
    </row>
    <row r="577562" spans="49:49" x14ac:dyDescent="0.3">
      <c r="AW577562"/>
    </row>
    <row r="577621" spans="49:49" x14ac:dyDescent="0.3">
      <c r="AW577621"/>
    </row>
    <row r="577622" spans="49:49" x14ac:dyDescent="0.3">
      <c r="AW577622"/>
    </row>
    <row r="577681" spans="49:49" x14ac:dyDescent="0.3">
      <c r="AW577681"/>
    </row>
    <row r="577682" spans="49:49" x14ac:dyDescent="0.3">
      <c r="AW577682"/>
    </row>
    <row r="577741" spans="49:49" x14ac:dyDescent="0.3">
      <c r="AW577741"/>
    </row>
    <row r="577742" spans="49:49" x14ac:dyDescent="0.3">
      <c r="AW577742"/>
    </row>
    <row r="577801" spans="49:49" x14ac:dyDescent="0.3">
      <c r="AW577801"/>
    </row>
    <row r="577802" spans="49:49" x14ac:dyDescent="0.3">
      <c r="AW577802"/>
    </row>
    <row r="577861" spans="49:49" x14ac:dyDescent="0.3">
      <c r="AW577861"/>
    </row>
    <row r="577862" spans="49:49" x14ac:dyDescent="0.3">
      <c r="AW577862"/>
    </row>
    <row r="577921" spans="49:49" x14ac:dyDescent="0.3">
      <c r="AW577921"/>
    </row>
    <row r="577922" spans="49:49" x14ac:dyDescent="0.3">
      <c r="AW577922"/>
    </row>
    <row r="577981" spans="49:49" x14ac:dyDescent="0.3">
      <c r="AW577981"/>
    </row>
    <row r="577982" spans="49:49" x14ac:dyDescent="0.3">
      <c r="AW577982"/>
    </row>
    <row r="578041" spans="49:49" x14ac:dyDescent="0.3">
      <c r="AW578041"/>
    </row>
    <row r="578042" spans="49:49" x14ac:dyDescent="0.3">
      <c r="AW578042"/>
    </row>
    <row r="578101" spans="49:49" x14ac:dyDescent="0.3">
      <c r="AW578101"/>
    </row>
    <row r="578102" spans="49:49" x14ac:dyDescent="0.3">
      <c r="AW578102"/>
    </row>
    <row r="578161" spans="49:49" x14ac:dyDescent="0.3">
      <c r="AW578161"/>
    </row>
    <row r="578162" spans="49:49" x14ac:dyDescent="0.3">
      <c r="AW578162"/>
    </row>
    <row r="578221" spans="49:49" x14ac:dyDescent="0.3">
      <c r="AW578221"/>
    </row>
    <row r="578222" spans="49:49" x14ac:dyDescent="0.3">
      <c r="AW578222"/>
    </row>
    <row r="578281" spans="49:49" x14ac:dyDescent="0.3">
      <c r="AW578281"/>
    </row>
    <row r="578282" spans="49:49" x14ac:dyDescent="0.3">
      <c r="AW578282"/>
    </row>
    <row r="578341" spans="49:49" x14ac:dyDescent="0.3">
      <c r="AW578341"/>
    </row>
    <row r="578342" spans="49:49" x14ac:dyDescent="0.3">
      <c r="AW578342"/>
    </row>
    <row r="578401" spans="49:49" x14ac:dyDescent="0.3">
      <c r="AW578401"/>
    </row>
    <row r="578402" spans="49:49" x14ac:dyDescent="0.3">
      <c r="AW578402"/>
    </row>
    <row r="578461" spans="49:49" x14ac:dyDescent="0.3">
      <c r="AW578461"/>
    </row>
    <row r="578462" spans="49:49" x14ac:dyDescent="0.3">
      <c r="AW578462"/>
    </row>
    <row r="578521" spans="49:49" x14ac:dyDescent="0.3">
      <c r="AW578521"/>
    </row>
    <row r="578522" spans="49:49" x14ac:dyDescent="0.3">
      <c r="AW578522"/>
    </row>
    <row r="578581" spans="49:49" x14ac:dyDescent="0.3">
      <c r="AW578581"/>
    </row>
    <row r="578582" spans="49:49" x14ac:dyDescent="0.3">
      <c r="AW578582"/>
    </row>
    <row r="578641" spans="49:49" x14ac:dyDescent="0.3">
      <c r="AW578641"/>
    </row>
    <row r="578642" spans="49:49" x14ac:dyDescent="0.3">
      <c r="AW578642"/>
    </row>
    <row r="578701" spans="49:49" x14ac:dyDescent="0.3">
      <c r="AW578701"/>
    </row>
    <row r="578702" spans="49:49" x14ac:dyDescent="0.3">
      <c r="AW578702"/>
    </row>
    <row r="578761" spans="49:49" x14ac:dyDescent="0.3">
      <c r="AW578761"/>
    </row>
    <row r="578762" spans="49:49" x14ac:dyDescent="0.3">
      <c r="AW578762"/>
    </row>
    <row r="578821" spans="49:49" x14ac:dyDescent="0.3">
      <c r="AW578821"/>
    </row>
    <row r="578822" spans="49:49" x14ac:dyDescent="0.3">
      <c r="AW578822"/>
    </row>
    <row r="578881" spans="49:49" x14ac:dyDescent="0.3">
      <c r="AW578881"/>
    </row>
    <row r="578882" spans="49:49" x14ac:dyDescent="0.3">
      <c r="AW578882"/>
    </row>
    <row r="578941" spans="49:49" x14ac:dyDescent="0.3">
      <c r="AW578941"/>
    </row>
    <row r="578942" spans="49:49" x14ac:dyDescent="0.3">
      <c r="AW578942"/>
    </row>
    <row r="579001" spans="49:49" x14ac:dyDescent="0.3">
      <c r="AW579001"/>
    </row>
    <row r="579002" spans="49:49" x14ac:dyDescent="0.3">
      <c r="AW579002"/>
    </row>
    <row r="579061" spans="49:49" x14ac:dyDescent="0.3">
      <c r="AW579061"/>
    </row>
    <row r="579062" spans="49:49" x14ac:dyDescent="0.3">
      <c r="AW579062"/>
    </row>
    <row r="579121" spans="49:49" x14ac:dyDescent="0.3">
      <c r="AW579121"/>
    </row>
    <row r="579122" spans="49:49" x14ac:dyDescent="0.3">
      <c r="AW579122"/>
    </row>
    <row r="579181" spans="49:49" x14ac:dyDescent="0.3">
      <c r="AW579181"/>
    </row>
    <row r="579182" spans="49:49" x14ac:dyDescent="0.3">
      <c r="AW579182"/>
    </row>
    <row r="579241" spans="49:49" x14ac:dyDescent="0.3">
      <c r="AW579241"/>
    </row>
    <row r="579242" spans="49:49" x14ac:dyDescent="0.3">
      <c r="AW579242"/>
    </row>
    <row r="579301" spans="49:49" x14ac:dyDescent="0.3">
      <c r="AW579301"/>
    </row>
    <row r="579302" spans="49:49" x14ac:dyDescent="0.3">
      <c r="AW579302"/>
    </row>
    <row r="579361" spans="49:49" x14ac:dyDescent="0.3">
      <c r="AW579361"/>
    </row>
    <row r="579362" spans="49:49" x14ac:dyDescent="0.3">
      <c r="AW579362"/>
    </row>
    <row r="579421" spans="49:49" x14ac:dyDescent="0.3">
      <c r="AW579421"/>
    </row>
    <row r="579422" spans="49:49" x14ac:dyDescent="0.3">
      <c r="AW579422"/>
    </row>
    <row r="579481" spans="49:49" x14ac:dyDescent="0.3">
      <c r="AW579481"/>
    </row>
    <row r="579482" spans="49:49" x14ac:dyDescent="0.3">
      <c r="AW579482"/>
    </row>
    <row r="579541" spans="49:49" x14ac:dyDescent="0.3">
      <c r="AW579541"/>
    </row>
    <row r="579542" spans="49:49" x14ac:dyDescent="0.3">
      <c r="AW579542"/>
    </row>
    <row r="579601" spans="49:49" x14ac:dyDescent="0.3">
      <c r="AW579601"/>
    </row>
    <row r="579602" spans="49:49" x14ac:dyDescent="0.3">
      <c r="AW579602"/>
    </row>
    <row r="579661" spans="49:49" x14ac:dyDescent="0.3">
      <c r="AW579661"/>
    </row>
    <row r="579662" spans="49:49" x14ac:dyDescent="0.3">
      <c r="AW579662"/>
    </row>
    <row r="579721" spans="49:49" x14ac:dyDescent="0.3">
      <c r="AW579721"/>
    </row>
    <row r="579722" spans="49:49" x14ac:dyDescent="0.3">
      <c r="AW579722"/>
    </row>
    <row r="579781" spans="49:49" x14ac:dyDescent="0.3">
      <c r="AW579781"/>
    </row>
    <row r="579782" spans="49:49" x14ac:dyDescent="0.3">
      <c r="AW579782"/>
    </row>
    <row r="579841" spans="49:49" x14ac:dyDescent="0.3">
      <c r="AW579841"/>
    </row>
    <row r="579842" spans="49:49" x14ac:dyDescent="0.3">
      <c r="AW579842"/>
    </row>
    <row r="579901" spans="49:49" x14ac:dyDescent="0.3">
      <c r="AW579901"/>
    </row>
    <row r="579902" spans="49:49" x14ac:dyDescent="0.3">
      <c r="AW579902"/>
    </row>
    <row r="579961" spans="49:49" x14ac:dyDescent="0.3">
      <c r="AW579961"/>
    </row>
    <row r="579962" spans="49:49" x14ac:dyDescent="0.3">
      <c r="AW579962"/>
    </row>
    <row r="580021" spans="49:49" x14ac:dyDescent="0.3">
      <c r="AW580021"/>
    </row>
    <row r="580022" spans="49:49" x14ac:dyDescent="0.3">
      <c r="AW580022"/>
    </row>
    <row r="580081" spans="49:49" x14ac:dyDescent="0.3">
      <c r="AW580081"/>
    </row>
    <row r="580082" spans="49:49" x14ac:dyDescent="0.3">
      <c r="AW580082"/>
    </row>
    <row r="580141" spans="49:49" x14ac:dyDescent="0.3">
      <c r="AW580141"/>
    </row>
    <row r="580142" spans="49:49" x14ac:dyDescent="0.3">
      <c r="AW580142"/>
    </row>
    <row r="580201" spans="49:49" x14ac:dyDescent="0.3">
      <c r="AW580201"/>
    </row>
    <row r="580202" spans="49:49" x14ac:dyDescent="0.3">
      <c r="AW580202"/>
    </row>
    <row r="580261" spans="49:49" x14ac:dyDescent="0.3">
      <c r="AW580261"/>
    </row>
    <row r="580262" spans="49:49" x14ac:dyDescent="0.3">
      <c r="AW580262"/>
    </row>
    <row r="580321" spans="49:49" x14ac:dyDescent="0.3">
      <c r="AW580321"/>
    </row>
    <row r="580322" spans="49:49" x14ac:dyDescent="0.3">
      <c r="AW580322"/>
    </row>
    <row r="580381" spans="49:49" x14ac:dyDescent="0.3">
      <c r="AW580381"/>
    </row>
    <row r="580382" spans="49:49" x14ac:dyDescent="0.3">
      <c r="AW580382"/>
    </row>
    <row r="580441" spans="49:49" x14ac:dyDescent="0.3">
      <c r="AW580441"/>
    </row>
    <row r="580442" spans="49:49" x14ac:dyDescent="0.3">
      <c r="AW580442"/>
    </row>
    <row r="580501" spans="49:49" x14ac:dyDescent="0.3">
      <c r="AW580501"/>
    </row>
    <row r="580502" spans="49:49" x14ac:dyDescent="0.3">
      <c r="AW580502"/>
    </row>
    <row r="580561" spans="49:49" x14ac:dyDescent="0.3">
      <c r="AW580561"/>
    </row>
    <row r="580562" spans="49:49" x14ac:dyDescent="0.3">
      <c r="AW580562"/>
    </row>
    <row r="580621" spans="49:49" x14ac:dyDescent="0.3">
      <c r="AW580621"/>
    </row>
    <row r="580622" spans="49:49" x14ac:dyDescent="0.3">
      <c r="AW580622"/>
    </row>
    <row r="580681" spans="49:49" x14ac:dyDescent="0.3">
      <c r="AW580681"/>
    </row>
    <row r="580682" spans="49:49" x14ac:dyDescent="0.3">
      <c r="AW580682"/>
    </row>
    <row r="580741" spans="49:49" x14ac:dyDescent="0.3">
      <c r="AW580741"/>
    </row>
    <row r="580742" spans="49:49" x14ac:dyDescent="0.3">
      <c r="AW580742"/>
    </row>
    <row r="580801" spans="49:49" x14ac:dyDescent="0.3">
      <c r="AW580801"/>
    </row>
    <row r="580802" spans="49:49" x14ac:dyDescent="0.3">
      <c r="AW580802"/>
    </row>
    <row r="580861" spans="49:49" x14ac:dyDescent="0.3">
      <c r="AW580861"/>
    </row>
    <row r="580862" spans="49:49" x14ac:dyDescent="0.3">
      <c r="AW580862"/>
    </row>
    <row r="580921" spans="49:49" x14ac:dyDescent="0.3">
      <c r="AW580921"/>
    </row>
    <row r="580922" spans="49:49" x14ac:dyDescent="0.3">
      <c r="AW580922"/>
    </row>
    <row r="580981" spans="49:49" x14ac:dyDescent="0.3">
      <c r="AW580981"/>
    </row>
    <row r="580982" spans="49:49" x14ac:dyDescent="0.3">
      <c r="AW580982"/>
    </row>
    <row r="581041" spans="49:49" x14ac:dyDescent="0.3">
      <c r="AW581041"/>
    </row>
    <row r="581042" spans="49:49" x14ac:dyDescent="0.3">
      <c r="AW581042"/>
    </row>
    <row r="581101" spans="49:49" x14ac:dyDescent="0.3">
      <c r="AW581101"/>
    </row>
    <row r="581102" spans="49:49" x14ac:dyDescent="0.3">
      <c r="AW581102"/>
    </row>
    <row r="581161" spans="49:49" x14ac:dyDescent="0.3">
      <c r="AW581161"/>
    </row>
    <row r="581162" spans="49:49" x14ac:dyDescent="0.3">
      <c r="AW581162"/>
    </row>
    <row r="581221" spans="49:49" x14ac:dyDescent="0.3">
      <c r="AW581221"/>
    </row>
    <row r="581222" spans="49:49" x14ac:dyDescent="0.3">
      <c r="AW581222"/>
    </row>
    <row r="581281" spans="49:49" x14ac:dyDescent="0.3">
      <c r="AW581281"/>
    </row>
    <row r="581282" spans="49:49" x14ac:dyDescent="0.3">
      <c r="AW581282"/>
    </row>
    <row r="581341" spans="49:49" x14ac:dyDescent="0.3">
      <c r="AW581341"/>
    </row>
    <row r="581342" spans="49:49" x14ac:dyDescent="0.3">
      <c r="AW581342"/>
    </row>
    <row r="581401" spans="49:49" x14ac:dyDescent="0.3">
      <c r="AW581401"/>
    </row>
    <row r="581402" spans="49:49" x14ac:dyDescent="0.3">
      <c r="AW581402"/>
    </row>
    <row r="581461" spans="49:49" x14ac:dyDescent="0.3">
      <c r="AW581461"/>
    </row>
    <row r="581462" spans="49:49" x14ac:dyDescent="0.3">
      <c r="AW581462"/>
    </row>
    <row r="581521" spans="49:49" x14ac:dyDescent="0.3">
      <c r="AW581521"/>
    </row>
    <row r="581522" spans="49:49" x14ac:dyDescent="0.3">
      <c r="AW581522"/>
    </row>
    <row r="581581" spans="49:49" x14ac:dyDescent="0.3">
      <c r="AW581581"/>
    </row>
    <row r="581582" spans="49:49" x14ac:dyDescent="0.3">
      <c r="AW581582"/>
    </row>
    <row r="581641" spans="49:49" x14ac:dyDescent="0.3">
      <c r="AW581641"/>
    </row>
    <row r="581642" spans="49:49" x14ac:dyDescent="0.3">
      <c r="AW581642"/>
    </row>
    <row r="581701" spans="49:49" x14ac:dyDescent="0.3">
      <c r="AW581701"/>
    </row>
    <row r="581702" spans="49:49" x14ac:dyDescent="0.3">
      <c r="AW581702"/>
    </row>
    <row r="581761" spans="49:49" x14ac:dyDescent="0.3">
      <c r="AW581761"/>
    </row>
    <row r="581762" spans="49:49" x14ac:dyDescent="0.3">
      <c r="AW581762"/>
    </row>
    <row r="581821" spans="49:49" x14ac:dyDescent="0.3">
      <c r="AW581821"/>
    </row>
    <row r="581822" spans="49:49" x14ac:dyDescent="0.3">
      <c r="AW581822"/>
    </row>
    <row r="581881" spans="49:49" x14ac:dyDescent="0.3">
      <c r="AW581881"/>
    </row>
    <row r="581882" spans="49:49" x14ac:dyDescent="0.3">
      <c r="AW581882"/>
    </row>
    <row r="581941" spans="49:49" x14ac:dyDescent="0.3">
      <c r="AW581941"/>
    </row>
    <row r="581942" spans="49:49" x14ac:dyDescent="0.3">
      <c r="AW581942"/>
    </row>
    <row r="582001" spans="49:49" x14ac:dyDescent="0.3">
      <c r="AW582001"/>
    </row>
    <row r="582002" spans="49:49" x14ac:dyDescent="0.3">
      <c r="AW582002"/>
    </row>
    <row r="582061" spans="49:49" x14ac:dyDescent="0.3">
      <c r="AW582061"/>
    </row>
    <row r="582062" spans="49:49" x14ac:dyDescent="0.3">
      <c r="AW582062"/>
    </row>
    <row r="582121" spans="49:49" x14ac:dyDescent="0.3">
      <c r="AW582121"/>
    </row>
    <row r="582122" spans="49:49" x14ac:dyDescent="0.3">
      <c r="AW582122"/>
    </row>
    <row r="582181" spans="49:49" x14ac:dyDescent="0.3">
      <c r="AW582181"/>
    </row>
    <row r="582182" spans="49:49" x14ac:dyDescent="0.3">
      <c r="AW582182"/>
    </row>
    <row r="582241" spans="49:49" x14ac:dyDescent="0.3">
      <c r="AW582241"/>
    </row>
    <row r="582242" spans="49:49" x14ac:dyDescent="0.3">
      <c r="AW582242"/>
    </row>
    <row r="582301" spans="49:49" x14ac:dyDescent="0.3">
      <c r="AW582301"/>
    </row>
    <row r="582302" spans="49:49" x14ac:dyDescent="0.3">
      <c r="AW582302"/>
    </row>
    <row r="582361" spans="49:49" x14ac:dyDescent="0.3">
      <c r="AW582361"/>
    </row>
    <row r="582362" spans="49:49" x14ac:dyDescent="0.3">
      <c r="AW582362"/>
    </row>
    <row r="582421" spans="49:49" x14ac:dyDescent="0.3">
      <c r="AW582421"/>
    </row>
    <row r="582422" spans="49:49" x14ac:dyDescent="0.3">
      <c r="AW582422"/>
    </row>
    <row r="582481" spans="49:49" x14ac:dyDescent="0.3">
      <c r="AW582481"/>
    </row>
    <row r="582482" spans="49:49" x14ac:dyDescent="0.3">
      <c r="AW582482"/>
    </row>
    <row r="582541" spans="49:49" x14ac:dyDescent="0.3">
      <c r="AW582541"/>
    </row>
    <row r="582542" spans="49:49" x14ac:dyDescent="0.3">
      <c r="AW582542"/>
    </row>
    <row r="582601" spans="49:49" x14ac:dyDescent="0.3">
      <c r="AW582601"/>
    </row>
    <row r="582602" spans="49:49" x14ac:dyDescent="0.3">
      <c r="AW582602"/>
    </row>
    <row r="582661" spans="49:49" x14ac:dyDescent="0.3">
      <c r="AW582661"/>
    </row>
    <row r="582662" spans="49:49" x14ac:dyDescent="0.3">
      <c r="AW582662"/>
    </row>
    <row r="582721" spans="49:49" x14ac:dyDescent="0.3">
      <c r="AW582721"/>
    </row>
    <row r="582722" spans="49:49" x14ac:dyDescent="0.3">
      <c r="AW582722"/>
    </row>
    <row r="582781" spans="49:49" x14ac:dyDescent="0.3">
      <c r="AW582781"/>
    </row>
    <row r="582782" spans="49:49" x14ac:dyDescent="0.3">
      <c r="AW582782"/>
    </row>
    <row r="582841" spans="49:49" x14ac:dyDescent="0.3">
      <c r="AW582841"/>
    </row>
    <row r="582842" spans="49:49" x14ac:dyDescent="0.3">
      <c r="AW582842"/>
    </row>
    <row r="582901" spans="49:49" x14ac:dyDescent="0.3">
      <c r="AW582901"/>
    </row>
    <row r="582902" spans="49:49" x14ac:dyDescent="0.3">
      <c r="AW582902"/>
    </row>
    <row r="582961" spans="49:49" x14ac:dyDescent="0.3">
      <c r="AW582961"/>
    </row>
    <row r="582962" spans="49:49" x14ac:dyDescent="0.3">
      <c r="AW582962"/>
    </row>
    <row r="583021" spans="49:49" x14ac:dyDescent="0.3">
      <c r="AW583021"/>
    </row>
    <row r="583022" spans="49:49" x14ac:dyDescent="0.3">
      <c r="AW583022"/>
    </row>
    <row r="583081" spans="49:49" x14ac:dyDescent="0.3">
      <c r="AW583081"/>
    </row>
    <row r="583082" spans="49:49" x14ac:dyDescent="0.3">
      <c r="AW583082"/>
    </row>
    <row r="583141" spans="49:49" x14ac:dyDescent="0.3">
      <c r="AW583141"/>
    </row>
    <row r="583142" spans="49:49" x14ac:dyDescent="0.3">
      <c r="AW583142"/>
    </row>
    <row r="583201" spans="49:49" x14ac:dyDescent="0.3">
      <c r="AW583201"/>
    </row>
    <row r="583202" spans="49:49" x14ac:dyDescent="0.3">
      <c r="AW583202"/>
    </row>
    <row r="583261" spans="49:49" x14ac:dyDescent="0.3">
      <c r="AW583261"/>
    </row>
    <row r="583262" spans="49:49" x14ac:dyDescent="0.3">
      <c r="AW583262"/>
    </row>
    <row r="583321" spans="49:49" x14ac:dyDescent="0.3">
      <c r="AW583321"/>
    </row>
    <row r="583322" spans="49:49" x14ac:dyDescent="0.3">
      <c r="AW583322"/>
    </row>
    <row r="583381" spans="49:49" x14ac:dyDescent="0.3">
      <c r="AW583381"/>
    </row>
    <row r="583382" spans="49:49" x14ac:dyDescent="0.3">
      <c r="AW583382"/>
    </row>
    <row r="583441" spans="49:49" x14ac:dyDescent="0.3">
      <c r="AW583441"/>
    </row>
    <row r="583442" spans="49:49" x14ac:dyDescent="0.3">
      <c r="AW583442"/>
    </row>
    <row r="583501" spans="49:49" x14ac:dyDescent="0.3">
      <c r="AW583501"/>
    </row>
    <row r="583502" spans="49:49" x14ac:dyDescent="0.3">
      <c r="AW583502"/>
    </row>
    <row r="583561" spans="49:49" x14ac:dyDescent="0.3">
      <c r="AW583561"/>
    </row>
    <row r="583562" spans="49:49" x14ac:dyDescent="0.3">
      <c r="AW583562"/>
    </row>
    <row r="583621" spans="49:49" x14ac:dyDescent="0.3">
      <c r="AW583621"/>
    </row>
    <row r="583622" spans="49:49" x14ac:dyDescent="0.3">
      <c r="AW583622"/>
    </row>
    <row r="583681" spans="49:49" x14ac:dyDescent="0.3">
      <c r="AW583681"/>
    </row>
    <row r="583682" spans="49:49" x14ac:dyDescent="0.3">
      <c r="AW583682"/>
    </row>
    <row r="583741" spans="49:49" x14ac:dyDescent="0.3">
      <c r="AW583741"/>
    </row>
    <row r="583742" spans="49:49" x14ac:dyDescent="0.3">
      <c r="AW583742"/>
    </row>
    <row r="583801" spans="49:49" x14ac:dyDescent="0.3">
      <c r="AW583801"/>
    </row>
    <row r="583802" spans="49:49" x14ac:dyDescent="0.3">
      <c r="AW583802"/>
    </row>
    <row r="583861" spans="49:49" x14ac:dyDescent="0.3">
      <c r="AW583861"/>
    </row>
    <row r="583862" spans="49:49" x14ac:dyDescent="0.3">
      <c r="AW583862"/>
    </row>
    <row r="583921" spans="49:49" x14ac:dyDescent="0.3">
      <c r="AW583921"/>
    </row>
    <row r="583922" spans="49:49" x14ac:dyDescent="0.3">
      <c r="AW583922"/>
    </row>
    <row r="583981" spans="49:49" x14ac:dyDescent="0.3">
      <c r="AW583981"/>
    </row>
    <row r="583982" spans="49:49" x14ac:dyDescent="0.3">
      <c r="AW583982"/>
    </row>
    <row r="584041" spans="49:49" x14ac:dyDescent="0.3">
      <c r="AW584041"/>
    </row>
    <row r="584042" spans="49:49" x14ac:dyDescent="0.3">
      <c r="AW584042"/>
    </row>
    <row r="584101" spans="49:49" x14ac:dyDescent="0.3">
      <c r="AW584101"/>
    </row>
    <row r="584102" spans="49:49" x14ac:dyDescent="0.3">
      <c r="AW584102"/>
    </row>
    <row r="584161" spans="49:49" x14ac:dyDescent="0.3">
      <c r="AW584161"/>
    </row>
    <row r="584162" spans="49:49" x14ac:dyDescent="0.3">
      <c r="AW584162"/>
    </row>
    <row r="584221" spans="49:49" x14ac:dyDescent="0.3">
      <c r="AW584221"/>
    </row>
    <row r="584222" spans="49:49" x14ac:dyDescent="0.3">
      <c r="AW584222"/>
    </row>
    <row r="584281" spans="49:49" x14ac:dyDescent="0.3">
      <c r="AW584281"/>
    </row>
    <row r="584282" spans="49:49" x14ac:dyDescent="0.3">
      <c r="AW584282"/>
    </row>
    <row r="584341" spans="49:49" x14ac:dyDescent="0.3">
      <c r="AW584341"/>
    </row>
    <row r="584342" spans="49:49" x14ac:dyDescent="0.3">
      <c r="AW584342"/>
    </row>
    <row r="584401" spans="49:49" x14ac:dyDescent="0.3">
      <c r="AW584401"/>
    </row>
    <row r="584402" spans="49:49" x14ac:dyDescent="0.3">
      <c r="AW584402"/>
    </row>
    <row r="584461" spans="49:49" x14ac:dyDescent="0.3">
      <c r="AW584461"/>
    </row>
    <row r="584462" spans="49:49" x14ac:dyDescent="0.3">
      <c r="AW584462"/>
    </row>
    <row r="584521" spans="49:49" x14ac:dyDescent="0.3">
      <c r="AW584521"/>
    </row>
    <row r="584522" spans="49:49" x14ac:dyDescent="0.3">
      <c r="AW584522"/>
    </row>
    <row r="584581" spans="49:49" x14ac:dyDescent="0.3">
      <c r="AW584581"/>
    </row>
    <row r="584582" spans="49:49" x14ac:dyDescent="0.3">
      <c r="AW584582"/>
    </row>
    <row r="584641" spans="49:49" x14ac:dyDescent="0.3">
      <c r="AW584641"/>
    </row>
    <row r="584642" spans="49:49" x14ac:dyDescent="0.3">
      <c r="AW584642"/>
    </row>
    <row r="584701" spans="49:49" x14ac:dyDescent="0.3">
      <c r="AW584701"/>
    </row>
    <row r="584702" spans="49:49" x14ac:dyDescent="0.3">
      <c r="AW584702"/>
    </row>
    <row r="584761" spans="49:49" x14ac:dyDescent="0.3">
      <c r="AW584761"/>
    </row>
    <row r="584762" spans="49:49" x14ac:dyDescent="0.3">
      <c r="AW584762"/>
    </row>
    <row r="584821" spans="49:49" x14ac:dyDescent="0.3">
      <c r="AW584821"/>
    </row>
    <row r="584822" spans="49:49" x14ac:dyDescent="0.3">
      <c r="AW584822"/>
    </row>
    <row r="584881" spans="49:49" x14ac:dyDescent="0.3">
      <c r="AW584881"/>
    </row>
    <row r="584882" spans="49:49" x14ac:dyDescent="0.3">
      <c r="AW584882"/>
    </row>
    <row r="584941" spans="49:49" x14ac:dyDescent="0.3">
      <c r="AW584941"/>
    </row>
    <row r="584942" spans="49:49" x14ac:dyDescent="0.3">
      <c r="AW584942"/>
    </row>
    <row r="585001" spans="49:49" x14ac:dyDescent="0.3">
      <c r="AW585001"/>
    </row>
    <row r="585002" spans="49:49" x14ac:dyDescent="0.3">
      <c r="AW585002"/>
    </row>
    <row r="585061" spans="49:49" x14ac:dyDescent="0.3">
      <c r="AW585061"/>
    </row>
    <row r="585062" spans="49:49" x14ac:dyDescent="0.3">
      <c r="AW585062"/>
    </row>
    <row r="585121" spans="49:49" x14ac:dyDescent="0.3">
      <c r="AW585121"/>
    </row>
    <row r="585122" spans="49:49" x14ac:dyDescent="0.3">
      <c r="AW585122"/>
    </row>
    <row r="585181" spans="49:49" x14ac:dyDescent="0.3">
      <c r="AW585181"/>
    </row>
    <row r="585182" spans="49:49" x14ac:dyDescent="0.3">
      <c r="AW585182"/>
    </row>
    <row r="585241" spans="49:49" x14ac:dyDescent="0.3">
      <c r="AW585241"/>
    </row>
    <row r="585242" spans="49:49" x14ac:dyDescent="0.3">
      <c r="AW585242"/>
    </row>
    <row r="585301" spans="49:49" x14ac:dyDescent="0.3">
      <c r="AW585301"/>
    </row>
    <row r="585302" spans="49:49" x14ac:dyDescent="0.3">
      <c r="AW585302"/>
    </row>
    <row r="585361" spans="49:49" x14ac:dyDescent="0.3">
      <c r="AW585361"/>
    </row>
    <row r="585362" spans="49:49" x14ac:dyDescent="0.3">
      <c r="AW585362"/>
    </row>
    <row r="585421" spans="49:49" x14ac:dyDescent="0.3">
      <c r="AW585421"/>
    </row>
    <row r="585422" spans="49:49" x14ac:dyDescent="0.3">
      <c r="AW585422"/>
    </row>
    <row r="585481" spans="49:49" x14ac:dyDescent="0.3">
      <c r="AW585481"/>
    </row>
    <row r="585482" spans="49:49" x14ac:dyDescent="0.3">
      <c r="AW585482"/>
    </row>
    <row r="585541" spans="49:49" x14ac:dyDescent="0.3">
      <c r="AW585541"/>
    </row>
    <row r="585542" spans="49:49" x14ac:dyDescent="0.3">
      <c r="AW585542"/>
    </row>
    <row r="585601" spans="49:49" x14ac:dyDescent="0.3">
      <c r="AW585601"/>
    </row>
    <row r="585602" spans="49:49" x14ac:dyDescent="0.3">
      <c r="AW585602"/>
    </row>
    <row r="585661" spans="49:49" x14ac:dyDescent="0.3">
      <c r="AW585661"/>
    </row>
    <row r="585662" spans="49:49" x14ac:dyDescent="0.3">
      <c r="AW585662"/>
    </row>
    <row r="585721" spans="49:49" x14ac:dyDescent="0.3">
      <c r="AW585721"/>
    </row>
    <row r="585722" spans="49:49" x14ac:dyDescent="0.3">
      <c r="AW585722"/>
    </row>
    <row r="585781" spans="49:49" x14ac:dyDescent="0.3">
      <c r="AW585781"/>
    </row>
    <row r="585782" spans="49:49" x14ac:dyDescent="0.3">
      <c r="AW585782"/>
    </row>
    <row r="585841" spans="49:49" x14ac:dyDescent="0.3">
      <c r="AW585841"/>
    </row>
    <row r="585842" spans="49:49" x14ac:dyDescent="0.3">
      <c r="AW585842"/>
    </row>
    <row r="585901" spans="49:49" x14ac:dyDescent="0.3">
      <c r="AW585901"/>
    </row>
    <row r="585902" spans="49:49" x14ac:dyDescent="0.3">
      <c r="AW585902"/>
    </row>
    <row r="585961" spans="49:49" x14ac:dyDescent="0.3">
      <c r="AW585961"/>
    </row>
    <row r="585962" spans="49:49" x14ac:dyDescent="0.3">
      <c r="AW585962"/>
    </row>
    <row r="586021" spans="49:49" x14ac:dyDescent="0.3">
      <c r="AW586021"/>
    </row>
    <row r="586022" spans="49:49" x14ac:dyDescent="0.3">
      <c r="AW586022"/>
    </row>
    <row r="586081" spans="49:49" x14ac:dyDescent="0.3">
      <c r="AW586081"/>
    </row>
    <row r="586082" spans="49:49" x14ac:dyDescent="0.3">
      <c r="AW586082"/>
    </row>
    <row r="586141" spans="49:49" x14ac:dyDescent="0.3">
      <c r="AW586141"/>
    </row>
    <row r="586142" spans="49:49" x14ac:dyDescent="0.3">
      <c r="AW586142"/>
    </row>
    <row r="586201" spans="49:49" x14ac:dyDescent="0.3">
      <c r="AW586201"/>
    </row>
    <row r="586202" spans="49:49" x14ac:dyDescent="0.3">
      <c r="AW586202"/>
    </row>
    <row r="586261" spans="49:49" x14ac:dyDescent="0.3">
      <c r="AW586261"/>
    </row>
    <row r="586262" spans="49:49" x14ac:dyDescent="0.3">
      <c r="AW586262"/>
    </row>
    <row r="586321" spans="49:49" x14ac:dyDescent="0.3">
      <c r="AW586321"/>
    </row>
    <row r="586322" spans="49:49" x14ac:dyDescent="0.3">
      <c r="AW586322"/>
    </row>
    <row r="586381" spans="49:49" x14ac:dyDescent="0.3">
      <c r="AW586381"/>
    </row>
    <row r="586382" spans="49:49" x14ac:dyDescent="0.3">
      <c r="AW586382"/>
    </row>
    <row r="586441" spans="49:49" x14ac:dyDescent="0.3">
      <c r="AW586441"/>
    </row>
    <row r="586442" spans="49:49" x14ac:dyDescent="0.3">
      <c r="AW586442"/>
    </row>
    <row r="586501" spans="49:49" x14ac:dyDescent="0.3">
      <c r="AW586501"/>
    </row>
    <row r="586502" spans="49:49" x14ac:dyDescent="0.3">
      <c r="AW586502"/>
    </row>
    <row r="586561" spans="49:49" x14ac:dyDescent="0.3">
      <c r="AW586561"/>
    </row>
    <row r="586562" spans="49:49" x14ac:dyDescent="0.3">
      <c r="AW586562"/>
    </row>
    <row r="586621" spans="49:49" x14ac:dyDescent="0.3">
      <c r="AW586621"/>
    </row>
    <row r="586622" spans="49:49" x14ac:dyDescent="0.3">
      <c r="AW586622"/>
    </row>
    <row r="586681" spans="49:49" x14ac:dyDescent="0.3">
      <c r="AW586681"/>
    </row>
    <row r="586682" spans="49:49" x14ac:dyDescent="0.3">
      <c r="AW586682"/>
    </row>
    <row r="586741" spans="49:49" x14ac:dyDescent="0.3">
      <c r="AW586741"/>
    </row>
    <row r="586742" spans="49:49" x14ac:dyDescent="0.3">
      <c r="AW586742"/>
    </row>
    <row r="586801" spans="49:49" x14ac:dyDescent="0.3">
      <c r="AW586801"/>
    </row>
    <row r="586802" spans="49:49" x14ac:dyDescent="0.3">
      <c r="AW586802"/>
    </row>
    <row r="586861" spans="49:49" x14ac:dyDescent="0.3">
      <c r="AW586861"/>
    </row>
    <row r="586862" spans="49:49" x14ac:dyDescent="0.3">
      <c r="AW586862"/>
    </row>
    <row r="586921" spans="49:49" x14ac:dyDescent="0.3">
      <c r="AW586921"/>
    </row>
    <row r="586922" spans="49:49" x14ac:dyDescent="0.3">
      <c r="AW586922"/>
    </row>
    <row r="586981" spans="49:49" x14ac:dyDescent="0.3">
      <c r="AW586981"/>
    </row>
    <row r="586982" spans="49:49" x14ac:dyDescent="0.3">
      <c r="AW586982"/>
    </row>
    <row r="587041" spans="49:49" x14ac:dyDescent="0.3">
      <c r="AW587041"/>
    </row>
    <row r="587042" spans="49:49" x14ac:dyDescent="0.3">
      <c r="AW587042"/>
    </row>
    <row r="587101" spans="49:49" x14ac:dyDescent="0.3">
      <c r="AW587101"/>
    </row>
    <row r="587102" spans="49:49" x14ac:dyDescent="0.3">
      <c r="AW587102"/>
    </row>
    <row r="587161" spans="49:49" x14ac:dyDescent="0.3">
      <c r="AW587161"/>
    </row>
    <row r="587162" spans="49:49" x14ac:dyDescent="0.3">
      <c r="AW587162"/>
    </row>
    <row r="587221" spans="49:49" x14ac:dyDescent="0.3">
      <c r="AW587221"/>
    </row>
    <row r="587222" spans="49:49" x14ac:dyDescent="0.3">
      <c r="AW587222"/>
    </row>
    <row r="587281" spans="49:49" x14ac:dyDescent="0.3">
      <c r="AW587281"/>
    </row>
    <row r="587282" spans="49:49" x14ac:dyDescent="0.3">
      <c r="AW587282"/>
    </row>
    <row r="587341" spans="49:49" x14ac:dyDescent="0.3">
      <c r="AW587341"/>
    </row>
    <row r="587342" spans="49:49" x14ac:dyDescent="0.3">
      <c r="AW587342"/>
    </row>
    <row r="587401" spans="49:49" x14ac:dyDescent="0.3">
      <c r="AW587401"/>
    </row>
    <row r="587402" spans="49:49" x14ac:dyDescent="0.3">
      <c r="AW587402"/>
    </row>
    <row r="587461" spans="49:49" x14ac:dyDescent="0.3">
      <c r="AW587461"/>
    </row>
    <row r="587462" spans="49:49" x14ac:dyDescent="0.3">
      <c r="AW587462"/>
    </row>
    <row r="587521" spans="49:49" x14ac:dyDescent="0.3">
      <c r="AW587521"/>
    </row>
    <row r="587522" spans="49:49" x14ac:dyDescent="0.3">
      <c r="AW587522"/>
    </row>
    <row r="587581" spans="49:49" x14ac:dyDescent="0.3">
      <c r="AW587581"/>
    </row>
    <row r="587582" spans="49:49" x14ac:dyDescent="0.3">
      <c r="AW587582"/>
    </row>
    <row r="587641" spans="49:49" x14ac:dyDescent="0.3">
      <c r="AW587641"/>
    </row>
    <row r="587642" spans="49:49" x14ac:dyDescent="0.3">
      <c r="AW587642"/>
    </row>
    <row r="587701" spans="49:49" x14ac:dyDescent="0.3">
      <c r="AW587701"/>
    </row>
    <row r="587702" spans="49:49" x14ac:dyDescent="0.3">
      <c r="AW587702"/>
    </row>
    <row r="587761" spans="49:49" x14ac:dyDescent="0.3">
      <c r="AW587761"/>
    </row>
    <row r="587762" spans="49:49" x14ac:dyDescent="0.3">
      <c r="AW587762"/>
    </row>
    <row r="587821" spans="49:49" x14ac:dyDescent="0.3">
      <c r="AW587821"/>
    </row>
    <row r="587822" spans="49:49" x14ac:dyDescent="0.3">
      <c r="AW587822"/>
    </row>
    <row r="587881" spans="49:49" x14ac:dyDescent="0.3">
      <c r="AW587881"/>
    </row>
    <row r="587882" spans="49:49" x14ac:dyDescent="0.3">
      <c r="AW587882"/>
    </row>
    <row r="587941" spans="49:49" x14ac:dyDescent="0.3">
      <c r="AW587941"/>
    </row>
    <row r="587942" spans="49:49" x14ac:dyDescent="0.3">
      <c r="AW587942"/>
    </row>
    <row r="588001" spans="49:49" x14ac:dyDescent="0.3">
      <c r="AW588001"/>
    </row>
    <row r="588002" spans="49:49" x14ac:dyDescent="0.3">
      <c r="AW588002"/>
    </row>
    <row r="588061" spans="49:49" x14ac:dyDescent="0.3">
      <c r="AW588061"/>
    </row>
    <row r="588062" spans="49:49" x14ac:dyDescent="0.3">
      <c r="AW588062"/>
    </row>
    <row r="588121" spans="49:49" x14ac:dyDescent="0.3">
      <c r="AW588121"/>
    </row>
    <row r="588122" spans="49:49" x14ac:dyDescent="0.3">
      <c r="AW588122"/>
    </row>
    <row r="588181" spans="49:49" x14ac:dyDescent="0.3">
      <c r="AW588181"/>
    </row>
    <row r="588182" spans="49:49" x14ac:dyDescent="0.3">
      <c r="AW588182"/>
    </row>
    <row r="588241" spans="49:49" x14ac:dyDescent="0.3">
      <c r="AW588241"/>
    </row>
    <row r="588242" spans="49:49" x14ac:dyDescent="0.3">
      <c r="AW588242"/>
    </row>
    <row r="588301" spans="49:49" x14ac:dyDescent="0.3">
      <c r="AW588301"/>
    </row>
    <row r="588302" spans="49:49" x14ac:dyDescent="0.3">
      <c r="AW588302"/>
    </row>
    <row r="588361" spans="49:49" x14ac:dyDescent="0.3">
      <c r="AW588361"/>
    </row>
    <row r="588362" spans="49:49" x14ac:dyDescent="0.3">
      <c r="AW588362"/>
    </row>
    <row r="588421" spans="49:49" x14ac:dyDescent="0.3">
      <c r="AW588421"/>
    </row>
    <row r="588422" spans="49:49" x14ac:dyDescent="0.3">
      <c r="AW588422"/>
    </row>
    <row r="588481" spans="49:49" x14ac:dyDescent="0.3">
      <c r="AW588481"/>
    </row>
    <row r="588482" spans="49:49" x14ac:dyDescent="0.3">
      <c r="AW588482"/>
    </row>
    <row r="588541" spans="49:49" x14ac:dyDescent="0.3">
      <c r="AW588541"/>
    </row>
    <row r="588542" spans="49:49" x14ac:dyDescent="0.3">
      <c r="AW588542"/>
    </row>
    <row r="588601" spans="49:49" x14ac:dyDescent="0.3">
      <c r="AW588601"/>
    </row>
    <row r="588602" spans="49:49" x14ac:dyDescent="0.3">
      <c r="AW588602"/>
    </row>
    <row r="588661" spans="49:49" x14ac:dyDescent="0.3">
      <c r="AW588661"/>
    </row>
    <row r="588662" spans="49:49" x14ac:dyDescent="0.3">
      <c r="AW588662"/>
    </row>
    <row r="588721" spans="49:49" x14ac:dyDescent="0.3">
      <c r="AW588721"/>
    </row>
    <row r="588722" spans="49:49" x14ac:dyDescent="0.3">
      <c r="AW588722"/>
    </row>
    <row r="588781" spans="49:49" x14ac:dyDescent="0.3">
      <c r="AW588781"/>
    </row>
    <row r="588782" spans="49:49" x14ac:dyDescent="0.3">
      <c r="AW588782"/>
    </row>
    <row r="588841" spans="49:49" x14ac:dyDescent="0.3">
      <c r="AW588841"/>
    </row>
    <row r="588842" spans="49:49" x14ac:dyDescent="0.3">
      <c r="AW588842"/>
    </row>
    <row r="588901" spans="49:49" x14ac:dyDescent="0.3">
      <c r="AW588901"/>
    </row>
    <row r="588902" spans="49:49" x14ac:dyDescent="0.3">
      <c r="AW588902"/>
    </row>
    <row r="588961" spans="49:49" x14ac:dyDescent="0.3">
      <c r="AW588961"/>
    </row>
    <row r="588962" spans="49:49" x14ac:dyDescent="0.3">
      <c r="AW588962"/>
    </row>
    <row r="589021" spans="49:49" x14ac:dyDescent="0.3">
      <c r="AW589021"/>
    </row>
    <row r="589022" spans="49:49" x14ac:dyDescent="0.3">
      <c r="AW589022"/>
    </row>
    <row r="589081" spans="49:49" x14ac:dyDescent="0.3">
      <c r="AW589081"/>
    </row>
    <row r="589082" spans="49:49" x14ac:dyDescent="0.3">
      <c r="AW589082"/>
    </row>
    <row r="589141" spans="49:49" x14ac:dyDescent="0.3">
      <c r="AW589141"/>
    </row>
    <row r="589142" spans="49:49" x14ac:dyDescent="0.3">
      <c r="AW589142"/>
    </row>
    <row r="589201" spans="49:49" x14ac:dyDescent="0.3">
      <c r="AW589201"/>
    </row>
    <row r="589202" spans="49:49" x14ac:dyDescent="0.3">
      <c r="AW589202"/>
    </row>
    <row r="589261" spans="49:49" x14ac:dyDescent="0.3">
      <c r="AW589261"/>
    </row>
    <row r="589262" spans="49:49" x14ac:dyDescent="0.3">
      <c r="AW589262"/>
    </row>
    <row r="589321" spans="49:49" x14ac:dyDescent="0.3">
      <c r="AW589321"/>
    </row>
    <row r="589322" spans="49:49" x14ac:dyDescent="0.3">
      <c r="AW589322"/>
    </row>
    <row r="589381" spans="49:49" x14ac:dyDescent="0.3">
      <c r="AW589381"/>
    </row>
    <row r="589382" spans="49:49" x14ac:dyDescent="0.3">
      <c r="AW589382"/>
    </row>
    <row r="589441" spans="49:49" x14ac:dyDescent="0.3">
      <c r="AW589441"/>
    </row>
    <row r="589442" spans="49:49" x14ac:dyDescent="0.3">
      <c r="AW589442"/>
    </row>
    <row r="589501" spans="49:49" x14ac:dyDescent="0.3">
      <c r="AW589501"/>
    </row>
    <row r="589502" spans="49:49" x14ac:dyDescent="0.3">
      <c r="AW589502"/>
    </row>
    <row r="589561" spans="49:49" x14ac:dyDescent="0.3">
      <c r="AW589561"/>
    </row>
    <row r="589562" spans="49:49" x14ac:dyDescent="0.3">
      <c r="AW589562"/>
    </row>
    <row r="589621" spans="49:49" x14ac:dyDescent="0.3">
      <c r="AW589621"/>
    </row>
    <row r="589622" spans="49:49" x14ac:dyDescent="0.3">
      <c r="AW589622"/>
    </row>
    <row r="589681" spans="49:49" x14ac:dyDescent="0.3">
      <c r="AW589681"/>
    </row>
    <row r="589682" spans="49:49" x14ac:dyDescent="0.3">
      <c r="AW589682"/>
    </row>
    <row r="589741" spans="49:49" x14ac:dyDescent="0.3">
      <c r="AW589741"/>
    </row>
    <row r="589742" spans="49:49" x14ac:dyDescent="0.3">
      <c r="AW589742"/>
    </row>
    <row r="589801" spans="49:49" x14ac:dyDescent="0.3">
      <c r="AW589801"/>
    </row>
    <row r="589802" spans="49:49" x14ac:dyDescent="0.3">
      <c r="AW589802"/>
    </row>
    <row r="589861" spans="49:49" x14ac:dyDescent="0.3">
      <c r="AW589861"/>
    </row>
    <row r="589862" spans="49:49" x14ac:dyDescent="0.3">
      <c r="AW589862"/>
    </row>
    <row r="589921" spans="49:49" x14ac:dyDescent="0.3">
      <c r="AW589921"/>
    </row>
    <row r="589922" spans="49:49" x14ac:dyDescent="0.3">
      <c r="AW589922"/>
    </row>
    <row r="589981" spans="49:49" x14ac:dyDescent="0.3">
      <c r="AW589981"/>
    </row>
    <row r="589982" spans="49:49" x14ac:dyDescent="0.3">
      <c r="AW589982"/>
    </row>
    <row r="590041" spans="49:49" x14ac:dyDescent="0.3">
      <c r="AW590041"/>
    </row>
    <row r="590042" spans="49:49" x14ac:dyDescent="0.3">
      <c r="AW590042"/>
    </row>
    <row r="590101" spans="49:49" x14ac:dyDescent="0.3">
      <c r="AW590101"/>
    </row>
    <row r="590102" spans="49:49" x14ac:dyDescent="0.3">
      <c r="AW590102"/>
    </row>
    <row r="590161" spans="49:49" x14ac:dyDescent="0.3">
      <c r="AW590161"/>
    </row>
    <row r="590162" spans="49:49" x14ac:dyDescent="0.3">
      <c r="AW590162"/>
    </row>
    <row r="590221" spans="49:49" x14ac:dyDescent="0.3">
      <c r="AW590221"/>
    </row>
    <row r="590222" spans="49:49" x14ac:dyDescent="0.3">
      <c r="AW590222"/>
    </row>
    <row r="590281" spans="49:49" x14ac:dyDescent="0.3">
      <c r="AW590281"/>
    </row>
    <row r="590282" spans="49:49" x14ac:dyDescent="0.3">
      <c r="AW590282"/>
    </row>
    <row r="590341" spans="49:49" x14ac:dyDescent="0.3">
      <c r="AW590341"/>
    </row>
    <row r="590342" spans="49:49" x14ac:dyDescent="0.3">
      <c r="AW590342"/>
    </row>
    <row r="590401" spans="49:49" x14ac:dyDescent="0.3">
      <c r="AW590401"/>
    </row>
    <row r="590402" spans="49:49" x14ac:dyDescent="0.3">
      <c r="AW590402"/>
    </row>
    <row r="590461" spans="49:49" x14ac:dyDescent="0.3">
      <c r="AW590461"/>
    </row>
    <row r="590462" spans="49:49" x14ac:dyDescent="0.3">
      <c r="AW590462"/>
    </row>
    <row r="590521" spans="49:49" x14ac:dyDescent="0.3">
      <c r="AW590521"/>
    </row>
    <row r="590522" spans="49:49" x14ac:dyDescent="0.3">
      <c r="AW590522"/>
    </row>
    <row r="590581" spans="49:49" x14ac:dyDescent="0.3">
      <c r="AW590581"/>
    </row>
    <row r="590582" spans="49:49" x14ac:dyDescent="0.3">
      <c r="AW590582"/>
    </row>
    <row r="590641" spans="49:49" x14ac:dyDescent="0.3">
      <c r="AW590641"/>
    </row>
    <row r="590642" spans="49:49" x14ac:dyDescent="0.3">
      <c r="AW590642"/>
    </row>
    <row r="590701" spans="49:49" x14ac:dyDescent="0.3">
      <c r="AW590701"/>
    </row>
    <row r="590702" spans="49:49" x14ac:dyDescent="0.3">
      <c r="AW590702"/>
    </row>
    <row r="590761" spans="49:49" x14ac:dyDescent="0.3">
      <c r="AW590761"/>
    </row>
    <row r="590762" spans="49:49" x14ac:dyDescent="0.3">
      <c r="AW590762"/>
    </row>
    <row r="590821" spans="49:49" x14ac:dyDescent="0.3">
      <c r="AW590821"/>
    </row>
    <row r="590822" spans="49:49" x14ac:dyDescent="0.3">
      <c r="AW590822"/>
    </row>
    <row r="590881" spans="49:49" x14ac:dyDescent="0.3">
      <c r="AW590881"/>
    </row>
    <row r="590882" spans="49:49" x14ac:dyDescent="0.3">
      <c r="AW590882"/>
    </row>
    <row r="590941" spans="49:49" x14ac:dyDescent="0.3">
      <c r="AW590941"/>
    </row>
    <row r="590942" spans="49:49" x14ac:dyDescent="0.3">
      <c r="AW590942"/>
    </row>
    <row r="591001" spans="49:49" x14ac:dyDescent="0.3">
      <c r="AW591001"/>
    </row>
    <row r="591002" spans="49:49" x14ac:dyDescent="0.3">
      <c r="AW591002"/>
    </row>
    <row r="591061" spans="49:49" x14ac:dyDescent="0.3">
      <c r="AW591061"/>
    </row>
    <row r="591062" spans="49:49" x14ac:dyDescent="0.3">
      <c r="AW591062"/>
    </row>
    <row r="591121" spans="49:49" x14ac:dyDescent="0.3">
      <c r="AW591121"/>
    </row>
    <row r="591122" spans="49:49" x14ac:dyDescent="0.3">
      <c r="AW591122"/>
    </row>
    <row r="591181" spans="49:49" x14ac:dyDescent="0.3">
      <c r="AW591181"/>
    </row>
    <row r="591182" spans="49:49" x14ac:dyDescent="0.3">
      <c r="AW591182"/>
    </row>
    <row r="591241" spans="49:49" x14ac:dyDescent="0.3">
      <c r="AW591241"/>
    </row>
    <row r="591242" spans="49:49" x14ac:dyDescent="0.3">
      <c r="AW591242"/>
    </row>
    <row r="591301" spans="49:49" x14ac:dyDescent="0.3">
      <c r="AW591301"/>
    </row>
    <row r="591302" spans="49:49" x14ac:dyDescent="0.3">
      <c r="AW591302"/>
    </row>
    <row r="591361" spans="49:49" x14ac:dyDescent="0.3">
      <c r="AW591361"/>
    </row>
    <row r="591362" spans="49:49" x14ac:dyDescent="0.3">
      <c r="AW591362"/>
    </row>
    <row r="591421" spans="49:49" x14ac:dyDescent="0.3">
      <c r="AW591421"/>
    </row>
    <row r="591422" spans="49:49" x14ac:dyDescent="0.3">
      <c r="AW591422"/>
    </row>
    <row r="591481" spans="49:49" x14ac:dyDescent="0.3">
      <c r="AW591481"/>
    </row>
    <row r="591482" spans="49:49" x14ac:dyDescent="0.3">
      <c r="AW591482"/>
    </row>
    <row r="591541" spans="49:49" x14ac:dyDescent="0.3">
      <c r="AW591541"/>
    </row>
    <row r="591542" spans="49:49" x14ac:dyDescent="0.3">
      <c r="AW591542"/>
    </row>
    <row r="591601" spans="49:49" x14ac:dyDescent="0.3">
      <c r="AW591601"/>
    </row>
    <row r="591602" spans="49:49" x14ac:dyDescent="0.3">
      <c r="AW591602"/>
    </row>
    <row r="591661" spans="49:49" x14ac:dyDescent="0.3">
      <c r="AW591661"/>
    </row>
    <row r="591662" spans="49:49" x14ac:dyDescent="0.3">
      <c r="AW591662"/>
    </row>
    <row r="591721" spans="49:49" x14ac:dyDescent="0.3">
      <c r="AW591721"/>
    </row>
    <row r="591722" spans="49:49" x14ac:dyDescent="0.3">
      <c r="AW591722"/>
    </row>
    <row r="591781" spans="49:49" x14ac:dyDescent="0.3">
      <c r="AW591781"/>
    </row>
    <row r="591782" spans="49:49" x14ac:dyDescent="0.3">
      <c r="AW591782"/>
    </row>
    <row r="591841" spans="49:49" x14ac:dyDescent="0.3">
      <c r="AW591841"/>
    </row>
    <row r="591842" spans="49:49" x14ac:dyDescent="0.3">
      <c r="AW591842"/>
    </row>
    <row r="591901" spans="49:49" x14ac:dyDescent="0.3">
      <c r="AW591901"/>
    </row>
    <row r="591902" spans="49:49" x14ac:dyDescent="0.3">
      <c r="AW591902"/>
    </row>
    <row r="591961" spans="49:49" x14ac:dyDescent="0.3">
      <c r="AW591961"/>
    </row>
    <row r="591962" spans="49:49" x14ac:dyDescent="0.3">
      <c r="AW591962"/>
    </row>
    <row r="592021" spans="49:49" x14ac:dyDescent="0.3">
      <c r="AW592021"/>
    </row>
    <row r="592022" spans="49:49" x14ac:dyDescent="0.3">
      <c r="AW592022"/>
    </row>
    <row r="592081" spans="49:49" x14ac:dyDescent="0.3">
      <c r="AW592081"/>
    </row>
    <row r="592082" spans="49:49" x14ac:dyDescent="0.3">
      <c r="AW592082"/>
    </row>
    <row r="592141" spans="49:49" x14ac:dyDescent="0.3">
      <c r="AW592141"/>
    </row>
    <row r="592142" spans="49:49" x14ac:dyDescent="0.3">
      <c r="AW592142"/>
    </row>
    <row r="592201" spans="49:49" x14ac:dyDescent="0.3">
      <c r="AW592201"/>
    </row>
    <row r="592202" spans="49:49" x14ac:dyDescent="0.3">
      <c r="AW592202"/>
    </row>
    <row r="592261" spans="49:49" x14ac:dyDescent="0.3">
      <c r="AW592261"/>
    </row>
    <row r="592262" spans="49:49" x14ac:dyDescent="0.3">
      <c r="AW592262"/>
    </row>
    <row r="592321" spans="49:49" x14ac:dyDescent="0.3">
      <c r="AW592321"/>
    </row>
    <row r="592322" spans="49:49" x14ac:dyDescent="0.3">
      <c r="AW592322"/>
    </row>
    <row r="592381" spans="49:49" x14ac:dyDescent="0.3">
      <c r="AW592381"/>
    </row>
    <row r="592382" spans="49:49" x14ac:dyDescent="0.3">
      <c r="AW592382"/>
    </row>
    <row r="592441" spans="49:49" x14ac:dyDescent="0.3">
      <c r="AW592441"/>
    </row>
    <row r="592442" spans="49:49" x14ac:dyDescent="0.3">
      <c r="AW592442"/>
    </row>
    <row r="592501" spans="49:49" x14ac:dyDescent="0.3">
      <c r="AW592501"/>
    </row>
    <row r="592502" spans="49:49" x14ac:dyDescent="0.3">
      <c r="AW592502"/>
    </row>
    <row r="592561" spans="49:49" x14ac:dyDescent="0.3">
      <c r="AW592561"/>
    </row>
    <row r="592562" spans="49:49" x14ac:dyDescent="0.3">
      <c r="AW592562"/>
    </row>
    <row r="592621" spans="49:49" x14ac:dyDescent="0.3">
      <c r="AW592621"/>
    </row>
    <row r="592622" spans="49:49" x14ac:dyDescent="0.3">
      <c r="AW592622"/>
    </row>
    <row r="592681" spans="49:49" x14ac:dyDescent="0.3">
      <c r="AW592681"/>
    </row>
    <row r="592682" spans="49:49" x14ac:dyDescent="0.3">
      <c r="AW592682"/>
    </row>
    <row r="592741" spans="49:49" x14ac:dyDescent="0.3">
      <c r="AW592741"/>
    </row>
    <row r="592742" spans="49:49" x14ac:dyDescent="0.3">
      <c r="AW592742"/>
    </row>
    <row r="592801" spans="49:49" x14ac:dyDescent="0.3">
      <c r="AW592801"/>
    </row>
    <row r="592802" spans="49:49" x14ac:dyDescent="0.3">
      <c r="AW592802"/>
    </row>
    <row r="592861" spans="49:49" x14ac:dyDescent="0.3">
      <c r="AW592861"/>
    </row>
    <row r="592862" spans="49:49" x14ac:dyDescent="0.3">
      <c r="AW592862"/>
    </row>
    <row r="592921" spans="49:49" x14ac:dyDescent="0.3">
      <c r="AW592921"/>
    </row>
    <row r="592922" spans="49:49" x14ac:dyDescent="0.3">
      <c r="AW592922"/>
    </row>
    <row r="592981" spans="49:49" x14ac:dyDescent="0.3">
      <c r="AW592981"/>
    </row>
    <row r="592982" spans="49:49" x14ac:dyDescent="0.3">
      <c r="AW592982"/>
    </row>
    <row r="593041" spans="49:49" x14ac:dyDescent="0.3">
      <c r="AW593041"/>
    </row>
    <row r="593042" spans="49:49" x14ac:dyDescent="0.3">
      <c r="AW593042"/>
    </row>
    <row r="593101" spans="49:49" x14ac:dyDescent="0.3">
      <c r="AW593101"/>
    </row>
    <row r="593102" spans="49:49" x14ac:dyDescent="0.3">
      <c r="AW593102"/>
    </row>
    <row r="593161" spans="49:49" x14ac:dyDescent="0.3">
      <c r="AW593161"/>
    </row>
    <row r="593162" spans="49:49" x14ac:dyDescent="0.3">
      <c r="AW593162"/>
    </row>
    <row r="593221" spans="49:49" x14ac:dyDescent="0.3">
      <c r="AW593221"/>
    </row>
    <row r="593222" spans="49:49" x14ac:dyDescent="0.3">
      <c r="AW593222"/>
    </row>
    <row r="593281" spans="49:49" x14ac:dyDescent="0.3">
      <c r="AW593281"/>
    </row>
    <row r="593282" spans="49:49" x14ac:dyDescent="0.3">
      <c r="AW593282"/>
    </row>
    <row r="593341" spans="49:49" x14ac:dyDescent="0.3">
      <c r="AW593341"/>
    </row>
    <row r="593342" spans="49:49" x14ac:dyDescent="0.3">
      <c r="AW593342"/>
    </row>
    <row r="593401" spans="49:49" x14ac:dyDescent="0.3">
      <c r="AW593401"/>
    </row>
    <row r="593402" spans="49:49" x14ac:dyDescent="0.3">
      <c r="AW593402"/>
    </row>
    <row r="593461" spans="49:49" x14ac:dyDescent="0.3">
      <c r="AW593461"/>
    </row>
    <row r="593462" spans="49:49" x14ac:dyDescent="0.3">
      <c r="AW593462"/>
    </row>
    <row r="593521" spans="49:49" x14ac:dyDescent="0.3">
      <c r="AW593521"/>
    </row>
    <row r="593522" spans="49:49" x14ac:dyDescent="0.3">
      <c r="AW593522"/>
    </row>
    <row r="593581" spans="49:49" x14ac:dyDescent="0.3">
      <c r="AW593581"/>
    </row>
    <row r="593582" spans="49:49" x14ac:dyDescent="0.3">
      <c r="AW593582"/>
    </row>
    <row r="593641" spans="49:49" x14ac:dyDescent="0.3">
      <c r="AW593641"/>
    </row>
    <row r="593642" spans="49:49" x14ac:dyDescent="0.3">
      <c r="AW593642"/>
    </row>
    <row r="593701" spans="49:49" x14ac:dyDescent="0.3">
      <c r="AW593701"/>
    </row>
    <row r="593702" spans="49:49" x14ac:dyDescent="0.3">
      <c r="AW593702"/>
    </row>
    <row r="593761" spans="49:49" x14ac:dyDescent="0.3">
      <c r="AW593761"/>
    </row>
    <row r="593762" spans="49:49" x14ac:dyDescent="0.3">
      <c r="AW593762"/>
    </row>
    <row r="593821" spans="49:49" x14ac:dyDescent="0.3">
      <c r="AW593821"/>
    </row>
    <row r="593822" spans="49:49" x14ac:dyDescent="0.3">
      <c r="AW593822"/>
    </row>
    <row r="593881" spans="49:49" x14ac:dyDescent="0.3">
      <c r="AW593881"/>
    </row>
    <row r="593882" spans="49:49" x14ac:dyDescent="0.3">
      <c r="AW593882"/>
    </row>
    <row r="593941" spans="49:49" x14ac:dyDescent="0.3">
      <c r="AW593941"/>
    </row>
    <row r="593942" spans="49:49" x14ac:dyDescent="0.3">
      <c r="AW593942"/>
    </row>
    <row r="594001" spans="49:49" x14ac:dyDescent="0.3">
      <c r="AW594001"/>
    </row>
    <row r="594002" spans="49:49" x14ac:dyDescent="0.3">
      <c r="AW594002"/>
    </row>
    <row r="594061" spans="49:49" x14ac:dyDescent="0.3">
      <c r="AW594061"/>
    </row>
    <row r="594062" spans="49:49" x14ac:dyDescent="0.3">
      <c r="AW594062"/>
    </row>
    <row r="594121" spans="49:49" x14ac:dyDescent="0.3">
      <c r="AW594121"/>
    </row>
    <row r="594122" spans="49:49" x14ac:dyDescent="0.3">
      <c r="AW594122"/>
    </row>
    <row r="594181" spans="49:49" x14ac:dyDescent="0.3">
      <c r="AW594181"/>
    </row>
    <row r="594182" spans="49:49" x14ac:dyDescent="0.3">
      <c r="AW594182"/>
    </row>
    <row r="594241" spans="49:49" x14ac:dyDescent="0.3">
      <c r="AW594241"/>
    </row>
    <row r="594242" spans="49:49" x14ac:dyDescent="0.3">
      <c r="AW594242"/>
    </row>
    <row r="594301" spans="49:49" x14ac:dyDescent="0.3">
      <c r="AW594301"/>
    </row>
    <row r="594302" spans="49:49" x14ac:dyDescent="0.3">
      <c r="AW594302"/>
    </row>
    <row r="594361" spans="49:49" x14ac:dyDescent="0.3">
      <c r="AW594361"/>
    </row>
    <row r="594362" spans="49:49" x14ac:dyDescent="0.3">
      <c r="AW594362"/>
    </row>
    <row r="594421" spans="49:49" x14ac:dyDescent="0.3">
      <c r="AW594421"/>
    </row>
    <row r="594422" spans="49:49" x14ac:dyDescent="0.3">
      <c r="AW594422"/>
    </row>
    <row r="594481" spans="49:49" x14ac:dyDescent="0.3">
      <c r="AW594481"/>
    </row>
    <row r="594482" spans="49:49" x14ac:dyDescent="0.3">
      <c r="AW594482"/>
    </row>
    <row r="594541" spans="49:49" x14ac:dyDescent="0.3">
      <c r="AW594541"/>
    </row>
    <row r="594542" spans="49:49" x14ac:dyDescent="0.3">
      <c r="AW594542"/>
    </row>
    <row r="594601" spans="49:49" x14ac:dyDescent="0.3">
      <c r="AW594601"/>
    </row>
    <row r="594602" spans="49:49" x14ac:dyDescent="0.3">
      <c r="AW594602"/>
    </row>
    <row r="594661" spans="49:49" x14ac:dyDescent="0.3">
      <c r="AW594661"/>
    </row>
    <row r="594662" spans="49:49" x14ac:dyDescent="0.3">
      <c r="AW594662"/>
    </row>
    <row r="594721" spans="49:49" x14ac:dyDescent="0.3">
      <c r="AW594721"/>
    </row>
    <row r="594722" spans="49:49" x14ac:dyDescent="0.3">
      <c r="AW594722"/>
    </row>
    <row r="594781" spans="49:49" x14ac:dyDescent="0.3">
      <c r="AW594781"/>
    </row>
    <row r="594782" spans="49:49" x14ac:dyDescent="0.3">
      <c r="AW594782"/>
    </row>
    <row r="594841" spans="49:49" x14ac:dyDescent="0.3">
      <c r="AW594841"/>
    </row>
    <row r="594842" spans="49:49" x14ac:dyDescent="0.3">
      <c r="AW594842"/>
    </row>
    <row r="594901" spans="49:49" x14ac:dyDescent="0.3">
      <c r="AW594901"/>
    </row>
    <row r="594902" spans="49:49" x14ac:dyDescent="0.3">
      <c r="AW594902"/>
    </row>
    <row r="594961" spans="49:49" x14ac:dyDescent="0.3">
      <c r="AW594961"/>
    </row>
    <row r="594962" spans="49:49" x14ac:dyDescent="0.3">
      <c r="AW594962"/>
    </row>
    <row r="595021" spans="49:49" x14ac:dyDescent="0.3">
      <c r="AW595021"/>
    </row>
    <row r="595022" spans="49:49" x14ac:dyDescent="0.3">
      <c r="AW595022"/>
    </row>
    <row r="595081" spans="49:49" x14ac:dyDescent="0.3">
      <c r="AW595081"/>
    </row>
    <row r="595082" spans="49:49" x14ac:dyDescent="0.3">
      <c r="AW595082"/>
    </row>
    <row r="595141" spans="49:49" x14ac:dyDescent="0.3">
      <c r="AW595141"/>
    </row>
    <row r="595142" spans="49:49" x14ac:dyDescent="0.3">
      <c r="AW595142"/>
    </row>
    <row r="595201" spans="49:49" x14ac:dyDescent="0.3">
      <c r="AW595201"/>
    </row>
    <row r="595202" spans="49:49" x14ac:dyDescent="0.3">
      <c r="AW595202"/>
    </row>
    <row r="595261" spans="49:49" x14ac:dyDescent="0.3">
      <c r="AW595261"/>
    </row>
    <row r="595262" spans="49:49" x14ac:dyDescent="0.3">
      <c r="AW595262"/>
    </row>
    <row r="595321" spans="49:49" x14ac:dyDescent="0.3">
      <c r="AW595321"/>
    </row>
    <row r="595322" spans="49:49" x14ac:dyDescent="0.3">
      <c r="AW595322"/>
    </row>
    <row r="595381" spans="49:49" x14ac:dyDescent="0.3">
      <c r="AW595381"/>
    </row>
    <row r="595382" spans="49:49" x14ac:dyDescent="0.3">
      <c r="AW595382"/>
    </row>
    <row r="595441" spans="49:49" x14ac:dyDescent="0.3">
      <c r="AW595441"/>
    </row>
    <row r="595442" spans="49:49" x14ac:dyDescent="0.3">
      <c r="AW595442"/>
    </row>
    <row r="595501" spans="49:49" x14ac:dyDescent="0.3">
      <c r="AW595501"/>
    </row>
    <row r="595502" spans="49:49" x14ac:dyDescent="0.3">
      <c r="AW595502"/>
    </row>
    <row r="595561" spans="49:49" x14ac:dyDescent="0.3">
      <c r="AW595561"/>
    </row>
    <row r="595562" spans="49:49" x14ac:dyDescent="0.3">
      <c r="AW595562"/>
    </row>
    <row r="595621" spans="49:49" x14ac:dyDescent="0.3">
      <c r="AW595621"/>
    </row>
    <row r="595622" spans="49:49" x14ac:dyDescent="0.3">
      <c r="AW595622"/>
    </row>
    <row r="595681" spans="49:49" x14ac:dyDescent="0.3">
      <c r="AW595681"/>
    </row>
    <row r="595682" spans="49:49" x14ac:dyDescent="0.3">
      <c r="AW595682"/>
    </row>
    <row r="595741" spans="49:49" x14ac:dyDescent="0.3">
      <c r="AW595741"/>
    </row>
    <row r="595742" spans="49:49" x14ac:dyDescent="0.3">
      <c r="AW595742"/>
    </row>
    <row r="595801" spans="49:49" x14ac:dyDescent="0.3">
      <c r="AW595801"/>
    </row>
    <row r="595802" spans="49:49" x14ac:dyDescent="0.3">
      <c r="AW595802"/>
    </row>
    <row r="595861" spans="49:49" x14ac:dyDescent="0.3">
      <c r="AW595861"/>
    </row>
    <row r="595862" spans="49:49" x14ac:dyDescent="0.3">
      <c r="AW595862"/>
    </row>
    <row r="595921" spans="49:49" x14ac:dyDescent="0.3">
      <c r="AW595921"/>
    </row>
    <row r="595922" spans="49:49" x14ac:dyDescent="0.3">
      <c r="AW595922"/>
    </row>
    <row r="595981" spans="49:49" x14ac:dyDescent="0.3">
      <c r="AW595981"/>
    </row>
    <row r="595982" spans="49:49" x14ac:dyDescent="0.3">
      <c r="AW595982"/>
    </row>
    <row r="596041" spans="49:49" x14ac:dyDescent="0.3">
      <c r="AW596041"/>
    </row>
    <row r="596042" spans="49:49" x14ac:dyDescent="0.3">
      <c r="AW596042"/>
    </row>
    <row r="596101" spans="49:49" x14ac:dyDescent="0.3">
      <c r="AW596101"/>
    </row>
    <row r="596102" spans="49:49" x14ac:dyDescent="0.3">
      <c r="AW596102"/>
    </row>
    <row r="596161" spans="49:49" x14ac:dyDescent="0.3">
      <c r="AW596161"/>
    </row>
    <row r="596162" spans="49:49" x14ac:dyDescent="0.3">
      <c r="AW596162"/>
    </row>
    <row r="596221" spans="49:49" x14ac:dyDescent="0.3">
      <c r="AW596221"/>
    </row>
    <row r="596222" spans="49:49" x14ac:dyDescent="0.3">
      <c r="AW596222"/>
    </row>
    <row r="596281" spans="49:49" x14ac:dyDescent="0.3">
      <c r="AW596281"/>
    </row>
    <row r="596282" spans="49:49" x14ac:dyDescent="0.3">
      <c r="AW596282"/>
    </row>
    <row r="596341" spans="49:49" x14ac:dyDescent="0.3">
      <c r="AW596341"/>
    </row>
    <row r="596342" spans="49:49" x14ac:dyDescent="0.3">
      <c r="AW596342"/>
    </row>
    <row r="596401" spans="49:49" x14ac:dyDescent="0.3">
      <c r="AW596401"/>
    </row>
    <row r="596402" spans="49:49" x14ac:dyDescent="0.3">
      <c r="AW596402"/>
    </row>
    <row r="596461" spans="49:49" x14ac:dyDescent="0.3">
      <c r="AW596461"/>
    </row>
    <row r="596462" spans="49:49" x14ac:dyDescent="0.3">
      <c r="AW596462"/>
    </row>
    <row r="596521" spans="49:49" x14ac:dyDescent="0.3">
      <c r="AW596521"/>
    </row>
    <row r="596522" spans="49:49" x14ac:dyDescent="0.3">
      <c r="AW596522"/>
    </row>
    <row r="596581" spans="49:49" x14ac:dyDescent="0.3">
      <c r="AW596581"/>
    </row>
    <row r="596582" spans="49:49" x14ac:dyDescent="0.3">
      <c r="AW596582"/>
    </row>
    <row r="596641" spans="49:49" x14ac:dyDescent="0.3">
      <c r="AW596641"/>
    </row>
    <row r="596642" spans="49:49" x14ac:dyDescent="0.3">
      <c r="AW596642"/>
    </row>
    <row r="596701" spans="49:49" x14ac:dyDescent="0.3">
      <c r="AW596701"/>
    </row>
    <row r="596702" spans="49:49" x14ac:dyDescent="0.3">
      <c r="AW596702"/>
    </row>
    <row r="596761" spans="49:49" x14ac:dyDescent="0.3">
      <c r="AW596761"/>
    </row>
    <row r="596762" spans="49:49" x14ac:dyDescent="0.3">
      <c r="AW596762"/>
    </row>
    <row r="596821" spans="49:49" x14ac:dyDescent="0.3">
      <c r="AW596821"/>
    </row>
    <row r="596822" spans="49:49" x14ac:dyDescent="0.3">
      <c r="AW596822"/>
    </row>
    <row r="596881" spans="49:49" x14ac:dyDescent="0.3">
      <c r="AW596881"/>
    </row>
    <row r="596882" spans="49:49" x14ac:dyDescent="0.3">
      <c r="AW596882"/>
    </row>
    <row r="596941" spans="49:49" x14ac:dyDescent="0.3">
      <c r="AW596941"/>
    </row>
    <row r="596942" spans="49:49" x14ac:dyDescent="0.3">
      <c r="AW596942"/>
    </row>
    <row r="597001" spans="49:49" x14ac:dyDescent="0.3">
      <c r="AW597001"/>
    </row>
    <row r="597002" spans="49:49" x14ac:dyDescent="0.3">
      <c r="AW597002"/>
    </row>
    <row r="597061" spans="49:49" x14ac:dyDescent="0.3">
      <c r="AW597061"/>
    </row>
    <row r="597062" spans="49:49" x14ac:dyDescent="0.3">
      <c r="AW597062"/>
    </row>
    <row r="597121" spans="49:49" x14ac:dyDescent="0.3">
      <c r="AW597121"/>
    </row>
    <row r="597122" spans="49:49" x14ac:dyDescent="0.3">
      <c r="AW597122"/>
    </row>
    <row r="597181" spans="49:49" x14ac:dyDescent="0.3">
      <c r="AW597181"/>
    </row>
    <row r="597182" spans="49:49" x14ac:dyDescent="0.3">
      <c r="AW597182"/>
    </row>
    <row r="597241" spans="49:49" x14ac:dyDescent="0.3">
      <c r="AW597241"/>
    </row>
    <row r="597242" spans="49:49" x14ac:dyDescent="0.3">
      <c r="AW597242"/>
    </row>
    <row r="597301" spans="49:49" x14ac:dyDescent="0.3">
      <c r="AW597301"/>
    </row>
    <row r="597302" spans="49:49" x14ac:dyDescent="0.3">
      <c r="AW597302"/>
    </row>
    <row r="597361" spans="49:49" x14ac:dyDescent="0.3">
      <c r="AW597361"/>
    </row>
    <row r="597362" spans="49:49" x14ac:dyDescent="0.3">
      <c r="AW597362"/>
    </row>
    <row r="597421" spans="49:49" x14ac:dyDescent="0.3">
      <c r="AW597421"/>
    </row>
    <row r="597422" spans="49:49" x14ac:dyDescent="0.3">
      <c r="AW597422"/>
    </row>
    <row r="597481" spans="49:49" x14ac:dyDescent="0.3">
      <c r="AW597481"/>
    </row>
    <row r="597482" spans="49:49" x14ac:dyDescent="0.3">
      <c r="AW597482"/>
    </row>
    <row r="597541" spans="49:49" x14ac:dyDescent="0.3">
      <c r="AW597541"/>
    </row>
    <row r="597542" spans="49:49" x14ac:dyDescent="0.3">
      <c r="AW597542"/>
    </row>
    <row r="597601" spans="49:49" x14ac:dyDescent="0.3">
      <c r="AW597601"/>
    </row>
    <row r="597602" spans="49:49" x14ac:dyDescent="0.3">
      <c r="AW597602"/>
    </row>
    <row r="597661" spans="49:49" x14ac:dyDescent="0.3">
      <c r="AW597661"/>
    </row>
    <row r="597662" spans="49:49" x14ac:dyDescent="0.3">
      <c r="AW597662"/>
    </row>
    <row r="597721" spans="49:49" x14ac:dyDescent="0.3">
      <c r="AW597721"/>
    </row>
    <row r="597722" spans="49:49" x14ac:dyDescent="0.3">
      <c r="AW597722"/>
    </row>
    <row r="597781" spans="49:49" x14ac:dyDescent="0.3">
      <c r="AW597781"/>
    </row>
    <row r="597782" spans="49:49" x14ac:dyDescent="0.3">
      <c r="AW597782"/>
    </row>
    <row r="597841" spans="49:49" x14ac:dyDescent="0.3">
      <c r="AW597841"/>
    </row>
    <row r="597842" spans="49:49" x14ac:dyDescent="0.3">
      <c r="AW597842"/>
    </row>
    <row r="597901" spans="49:49" x14ac:dyDescent="0.3">
      <c r="AW597901"/>
    </row>
    <row r="597902" spans="49:49" x14ac:dyDescent="0.3">
      <c r="AW597902"/>
    </row>
    <row r="597961" spans="49:49" x14ac:dyDescent="0.3">
      <c r="AW597961"/>
    </row>
    <row r="597962" spans="49:49" x14ac:dyDescent="0.3">
      <c r="AW597962"/>
    </row>
    <row r="598021" spans="49:49" x14ac:dyDescent="0.3">
      <c r="AW598021"/>
    </row>
    <row r="598022" spans="49:49" x14ac:dyDescent="0.3">
      <c r="AW598022"/>
    </row>
    <row r="598081" spans="49:49" x14ac:dyDescent="0.3">
      <c r="AW598081"/>
    </row>
    <row r="598082" spans="49:49" x14ac:dyDescent="0.3">
      <c r="AW598082"/>
    </row>
    <row r="598141" spans="49:49" x14ac:dyDescent="0.3">
      <c r="AW598141"/>
    </row>
    <row r="598142" spans="49:49" x14ac:dyDescent="0.3">
      <c r="AW598142"/>
    </row>
    <row r="598201" spans="49:49" x14ac:dyDescent="0.3">
      <c r="AW598201"/>
    </row>
    <row r="598202" spans="49:49" x14ac:dyDescent="0.3">
      <c r="AW598202"/>
    </row>
    <row r="598261" spans="49:49" x14ac:dyDescent="0.3">
      <c r="AW598261"/>
    </row>
    <row r="598262" spans="49:49" x14ac:dyDescent="0.3">
      <c r="AW598262"/>
    </row>
    <row r="598321" spans="49:49" x14ac:dyDescent="0.3">
      <c r="AW598321"/>
    </row>
    <row r="598322" spans="49:49" x14ac:dyDescent="0.3">
      <c r="AW598322"/>
    </row>
    <row r="598381" spans="49:49" x14ac:dyDescent="0.3">
      <c r="AW598381"/>
    </row>
    <row r="598382" spans="49:49" x14ac:dyDescent="0.3">
      <c r="AW598382"/>
    </row>
    <row r="598441" spans="49:49" x14ac:dyDescent="0.3">
      <c r="AW598441"/>
    </row>
    <row r="598442" spans="49:49" x14ac:dyDescent="0.3">
      <c r="AW598442"/>
    </row>
    <row r="598501" spans="49:49" x14ac:dyDescent="0.3">
      <c r="AW598501"/>
    </row>
    <row r="598502" spans="49:49" x14ac:dyDescent="0.3">
      <c r="AW598502"/>
    </row>
    <row r="598561" spans="49:49" x14ac:dyDescent="0.3">
      <c r="AW598561"/>
    </row>
    <row r="598562" spans="49:49" x14ac:dyDescent="0.3">
      <c r="AW598562"/>
    </row>
    <row r="598621" spans="49:49" x14ac:dyDescent="0.3">
      <c r="AW598621"/>
    </row>
    <row r="598622" spans="49:49" x14ac:dyDescent="0.3">
      <c r="AW598622"/>
    </row>
    <row r="598681" spans="49:49" x14ac:dyDescent="0.3">
      <c r="AW598681"/>
    </row>
    <row r="598682" spans="49:49" x14ac:dyDescent="0.3">
      <c r="AW598682"/>
    </row>
    <row r="598741" spans="49:49" x14ac:dyDescent="0.3">
      <c r="AW598741"/>
    </row>
    <row r="598742" spans="49:49" x14ac:dyDescent="0.3">
      <c r="AW598742"/>
    </row>
    <row r="598801" spans="49:49" x14ac:dyDescent="0.3">
      <c r="AW598801"/>
    </row>
    <row r="598802" spans="49:49" x14ac:dyDescent="0.3">
      <c r="AW598802"/>
    </row>
    <row r="598861" spans="49:49" x14ac:dyDescent="0.3">
      <c r="AW598861"/>
    </row>
    <row r="598862" spans="49:49" x14ac:dyDescent="0.3">
      <c r="AW598862"/>
    </row>
    <row r="598921" spans="49:49" x14ac:dyDescent="0.3">
      <c r="AW598921"/>
    </row>
    <row r="598922" spans="49:49" x14ac:dyDescent="0.3">
      <c r="AW598922"/>
    </row>
    <row r="598981" spans="49:49" x14ac:dyDescent="0.3">
      <c r="AW598981"/>
    </row>
    <row r="598982" spans="49:49" x14ac:dyDescent="0.3">
      <c r="AW598982"/>
    </row>
    <row r="599041" spans="49:49" x14ac:dyDescent="0.3">
      <c r="AW599041"/>
    </row>
    <row r="599042" spans="49:49" x14ac:dyDescent="0.3">
      <c r="AW599042"/>
    </row>
    <row r="599101" spans="49:49" x14ac:dyDescent="0.3">
      <c r="AW599101"/>
    </row>
    <row r="599102" spans="49:49" x14ac:dyDescent="0.3">
      <c r="AW599102"/>
    </row>
    <row r="599161" spans="49:49" x14ac:dyDescent="0.3">
      <c r="AW599161"/>
    </row>
    <row r="599162" spans="49:49" x14ac:dyDescent="0.3">
      <c r="AW599162"/>
    </row>
    <row r="599221" spans="49:49" x14ac:dyDescent="0.3">
      <c r="AW599221"/>
    </row>
    <row r="599222" spans="49:49" x14ac:dyDescent="0.3">
      <c r="AW599222"/>
    </row>
    <row r="599281" spans="49:49" x14ac:dyDescent="0.3">
      <c r="AW599281"/>
    </row>
    <row r="599282" spans="49:49" x14ac:dyDescent="0.3">
      <c r="AW599282"/>
    </row>
    <row r="599341" spans="49:49" x14ac:dyDescent="0.3">
      <c r="AW599341"/>
    </row>
    <row r="599342" spans="49:49" x14ac:dyDescent="0.3">
      <c r="AW599342"/>
    </row>
    <row r="599401" spans="49:49" x14ac:dyDescent="0.3">
      <c r="AW599401"/>
    </row>
    <row r="599402" spans="49:49" x14ac:dyDescent="0.3">
      <c r="AW599402"/>
    </row>
    <row r="599461" spans="49:49" x14ac:dyDescent="0.3">
      <c r="AW599461"/>
    </row>
    <row r="599462" spans="49:49" x14ac:dyDescent="0.3">
      <c r="AW599462"/>
    </row>
    <row r="599521" spans="49:49" x14ac:dyDescent="0.3">
      <c r="AW599521"/>
    </row>
    <row r="599522" spans="49:49" x14ac:dyDescent="0.3">
      <c r="AW599522"/>
    </row>
    <row r="599581" spans="49:49" x14ac:dyDescent="0.3">
      <c r="AW599581"/>
    </row>
    <row r="599582" spans="49:49" x14ac:dyDescent="0.3">
      <c r="AW599582"/>
    </row>
    <row r="599641" spans="49:49" x14ac:dyDescent="0.3">
      <c r="AW599641"/>
    </row>
    <row r="599642" spans="49:49" x14ac:dyDescent="0.3">
      <c r="AW599642"/>
    </row>
    <row r="599701" spans="49:49" x14ac:dyDescent="0.3">
      <c r="AW599701"/>
    </row>
    <row r="599702" spans="49:49" x14ac:dyDescent="0.3">
      <c r="AW599702"/>
    </row>
    <row r="599761" spans="49:49" x14ac:dyDescent="0.3">
      <c r="AW599761"/>
    </row>
    <row r="599762" spans="49:49" x14ac:dyDescent="0.3">
      <c r="AW599762"/>
    </row>
    <row r="599821" spans="49:49" x14ac:dyDescent="0.3">
      <c r="AW599821"/>
    </row>
    <row r="599822" spans="49:49" x14ac:dyDescent="0.3">
      <c r="AW599822"/>
    </row>
    <row r="599881" spans="49:49" x14ac:dyDescent="0.3">
      <c r="AW599881"/>
    </row>
    <row r="599882" spans="49:49" x14ac:dyDescent="0.3">
      <c r="AW599882"/>
    </row>
    <row r="599941" spans="49:49" x14ac:dyDescent="0.3">
      <c r="AW599941"/>
    </row>
    <row r="599942" spans="49:49" x14ac:dyDescent="0.3">
      <c r="AW599942"/>
    </row>
    <row r="600001" spans="49:49" x14ac:dyDescent="0.3">
      <c r="AW600001"/>
    </row>
    <row r="600002" spans="49:49" x14ac:dyDescent="0.3">
      <c r="AW600002"/>
    </row>
    <row r="600061" spans="49:49" x14ac:dyDescent="0.3">
      <c r="AW600061"/>
    </row>
    <row r="600062" spans="49:49" x14ac:dyDescent="0.3">
      <c r="AW600062"/>
    </row>
    <row r="600121" spans="49:49" x14ac:dyDescent="0.3">
      <c r="AW600121"/>
    </row>
    <row r="600122" spans="49:49" x14ac:dyDescent="0.3">
      <c r="AW600122"/>
    </row>
    <row r="600181" spans="49:49" x14ac:dyDescent="0.3">
      <c r="AW600181"/>
    </row>
    <row r="600182" spans="49:49" x14ac:dyDescent="0.3">
      <c r="AW600182"/>
    </row>
    <row r="600241" spans="49:49" x14ac:dyDescent="0.3">
      <c r="AW600241"/>
    </row>
    <row r="600242" spans="49:49" x14ac:dyDescent="0.3">
      <c r="AW600242"/>
    </row>
    <row r="600301" spans="49:49" x14ac:dyDescent="0.3">
      <c r="AW600301"/>
    </row>
    <row r="600302" spans="49:49" x14ac:dyDescent="0.3">
      <c r="AW600302"/>
    </row>
    <row r="600361" spans="49:49" x14ac:dyDescent="0.3">
      <c r="AW600361"/>
    </row>
    <row r="600362" spans="49:49" x14ac:dyDescent="0.3">
      <c r="AW600362"/>
    </row>
    <row r="600421" spans="49:49" x14ac:dyDescent="0.3">
      <c r="AW600421"/>
    </row>
    <row r="600422" spans="49:49" x14ac:dyDescent="0.3">
      <c r="AW600422"/>
    </row>
    <row r="600481" spans="49:49" x14ac:dyDescent="0.3">
      <c r="AW600481"/>
    </row>
    <row r="600482" spans="49:49" x14ac:dyDescent="0.3">
      <c r="AW600482"/>
    </row>
    <row r="600541" spans="49:49" x14ac:dyDescent="0.3">
      <c r="AW600541"/>
    </row>
    <row r="600542" spans="49:49" x14ac:dyDescent="0.3">
      <c r="AW600542"/>
    </row>
    <row r="600601" spans="49:49" x14ac:dyDescent="0.3">
      <c r="AW600601"/>
    </row>
    <row r="600602" spans="49:49" x14ac:dyDescent="0.3">
      <c r="AW600602"/>
    </row>
    <row r="600661" spans="49:49" x14ac:dyDescent="0.3">
      <c r="AW600661"/>
    </row>
    <row r="600662" spans="49:49" x14ac:dyDescent="0.3">
      <c r="AW600662"/>
    </row>
    <row r="600721" spans="49:49" x14ac:dyDescent="0.3">
      <c r="AW600721"/>
    </row>
    <row r="600722" spans="49:49" x14ac:dyDescent="0.3">
      <c r="AW600722"/>
    </row>
    <row r="600781" spans="49:49" x14ac:dyDescent="0.3">
      <c r="AW600781"/>
    </row>
    <row r="600782" spans="49:49" x14ac:dyDescent="0.3">
      <c r="AW600782"/>
    </row>
    <row r="600841" spans="49:49" x14ac:dyDescent="0.3">
      <c r="AW600841"/>
    </row>
    <row r="600842" spans="49:49" x14ac:dyDescent="0.3">
      <c r="AW600842"/>
    </row>
    <row r="600901" spans="49:49" x14ac:dyDescent="0.3">
      <c r="AW600901"/>
    </row>
    <row r="600902" spans="49:49" x14ac:dyDescent="0.3">
      <c r="AW600902"/>
    </row>
    <row r="600961" spans="49:49" x14ac:dyDescent="0.3">
      <c r="AW600961"/>
    </row>
    <row r="600962" spans="49:49" x14ac:dyDescent="0.3">
      <c r="AW600962"/>
    </row>
    <row r="601021" spans="49:49" x14ac:dyDescent="0.3">
      <c r="AW601021"/>
    </row>
    <row r="601022" spans="49:49" x14ac:dyDescent="0.3">
      <c r="AW601022"/>
    </row>
    <row r="601081" spans="49:49" x14ac:dyDescent="0.3">
      <c r="AW601081"/>
    </row>
    <row r="601082" spans="49:49" x14ac:dyDescent="0.3">
      <c r="AW601082"/>
    </row>
    <row r="601141" spans="49:49" x14ac:dyDescent="0.3">
      <c r="AW601141"/>
    </row>
    <row r="601142" spans="49:49" x14ac:dyDescent="0.3">
      <c r="AW601142"/>
    </row>
    <row r="601201" spans="49:49" x14ac:dyDescent="0.3">
      <c r="AW601201"/>
    </row>
    <row r="601202" spans="49:49" x14ac:dyDescent="0.3">
      <c r="AW601202"/>
    </row>
    <row r="601261" spans="49:49" x14ac:dyDescent="0.3">
      <c r="AW601261"/>
    </row>
    <row r="601262" spans="49:49" x14ac:dyDescent="0.3">
      <c r="AW601262"/>
    </row>
    <row r="601321" spans="49:49" x14ac:dyDescent="0.3">
      <c r="AW601321"/>
    </row>
    <row r="601322" spans="49:49" x14ac:dyDescent="0.3">
      <c r="AW601322"/>
    </row>
    <row r="601381" spans="49:49" x14ac:dyDescent="0.3">
      <c r="AW601381"/>
    </row>
    <row r="601382" spans="49:49" x14ac:dyDescent="0.3">
      <c r="AW601382"/>
    </row>
    <row r="601441" spans="49:49" x14ac:dyDescent="0.3">
      <c r="AW601441"/>
    </row>
    <row r="601442" spans="49:49" x14ac:dyDescent="0.3">
      <c r="AW601442"/>
    </row>
    <row r="601501" spans="49:49" x14ac:dyDescent="0.3">
      <c r="AW601501"/>
    </row>
    <row r="601502" spans="49:49" x14ac:dyDescent="0.3">
      <c r="AW601502"/>
    </row>
    <row r="601561" spans="49:49" x14ac:dyDescent="0.3">
      <c r="AW601561"/>
    </row>
    <row r="601562" spans="49:49" x14ac:dyDescent="0.3">
      <c r="AW601562"/>
    </row>
    <row r="601621" spans="49:49" x14ac:dyDescent="0.3">
      <c r="AW601621"/>
    </row>
    <row r="601622" spans="49:49" x14ac:dyDescent="0.3">
      <c r="AW601622"/>
    </row>
    <row r="601681" spans="49:49" x14ac:dyDescent="0.3">
      <c r="AW601681"/>
    </row>
    <row r="601682" spans="49:49" x14ac:dyDescent="0.3">
      <c r="AW601682"/>
    </row>
    <row r="601741" spans="49:49" x14ac:dyDescent="0.3">
      <c r="AW601741"/>
    </row>
    <row r="601742" spans="49:49" x14ac:dyDescent="0.3">
      <c r="AW601742"/>
    </row>
    <row r="601801" spans="49:49" x14ac:dyDescent="0.3">
      <c r="AW601801"/>
    </row>
    <row r="601802" spans="49:49" x14ac:dyDescent="0.3">
      <c r="AW601802"/>
    </row>
    <row r="601861" spans="49:49" x14ac:dyDescent="0.3">
      <c r="AW601861"/>
    </row>
    <row r="601862" spans="49:49" x14ac:dyDescent="0.3">
      <c r="AW601862"/>
    </row>
    <row r="601921" spans="49:49" x14ac:dyDescent="0.3">
      <c r="AW601921"/>
    </row>
    <row r="601922" spans="49:49" x14ac:dyDescent="0.3">
      <c r="AW601922"/>
    </row>
    <row r="601981" spans="49:49" x14ac:dyDescent="0.3">
      <c r="AW601981"/>
    </row>
    <row r="601982" spans="49:49" x14ac:dyDescent="0.3">
      <c r="AW601982"/>
    </row>
    <row r="602041" spans="49:49" x14ac:dyDescent="0.3">
      <c r="AW602041"/>
    </row>
    <row r="602042" spans="49:49" x14ac:dyDescent="0.3">
      <c r="AW602042"/>
    </row>
    <row r="602101" spans="49:49" x14ac:dyDescent="0.3">
      <c r="AW602101"/>
    </row>
    <row r="602102" spans="49:49" x14ac:dyDescent="0.3">
      <c r="AW602102"/>
    </row>
    <row r="602161" spans="49:49" x14ac:dyDescent="0.3">
      <c r="AW602161"/>
    </row>
    <row r="602162" spans="49:49" x14ac:dyDescent="0.3">
      <c r="AW602162"/>
    </row>
    <row r="602221" spans="49:49" x14ac:dyDescent="0.3">
      <c r="AW602221"/>
    </row>
    <row r="602222" spans="49:49" x14ac:dyDescent="0.3">
      <c r="AW602222"/>
    </row>
    <row r="602281" spans="49:49" x14ac:dyDescent="0.3">
      <c r="AW602281"/>
    </row>
    <row r="602282" spans="49:49" x14ac:dyDescent="0.3">
      <c r="AW602282"/>
    </row>
    <row r="602341" spans="49:49" x14ac:dyDescent="0.3">
      <c r="AW602341"/>
    </row>
    <row r="602342" spans="49:49" x14ac:dyDescent="0.3">
      <c r="AW602342"/>
    </row>
    <row r="602401" spans="49:49" x14ac:dyDescent="0.3">
      <c r="AW602401"/>
    </row>
    <row r="602402" spans="49:49" x14ac:dyDescent="0.3">
      <c r="AW602402"/>
    </row>
    <row r="602461" spans="49:49" x14ac:dyDescent="0.3">
      <c r="AW602461"/>
    </row>
    <row r="602462" spans="49:49" x14ac:dyDescent="0.3">
      <c r="AW602462"/>
    </row>
    <row r="602521" spans="49:49" x14ac:dyDescent="0.3">
      <c r="AW602521"/>
    </row>
    <row r="602522" spans="49:49" x14ac:dyDescent="0.3">
      <c r="AW602522"/>
    </row>
    <row r="602581" spans="49:49" x14ac:dyDescent="0.3">
      <c r="AW602581"/>
    </row>
    <row r="602582" spans="49:49" x14ac:dyDescent="0.3">
      <c r="AW602582"/>
    </row>
    <row r="602641" spans="49:49" x14ac:dyDescent="0.3">
      <c r="AW602641"/>
    </row>
    <row r="602642" spans="49:49" x14ac:dyDescent="0.3">
      <c r="AW602642"/>
    </row>
    <row r="602701" spans="49:49" x14ac:dyDescent="0.3">
      <c r="AW602701"/>
    </row>
    <row r="602702" spans="49:49" x14ac:dyDescent="0.3">
      <c r="AW602702"/>
    </row>
    <row r="602761" spans="49:49" x14ac:dyDescent="0.3">
      <c r="AW602761"/>
    </row>
    <row r="602762" spans="49:49" x14ac:dyDescent="0.3">
      <c r="AW602762"/>
    </row>
    <row r="602821" spans="49:49" x14ac:dyDescent="0.3">
      <c r="AW602821"/>
    </row>
    <row r="602822" spans="49:49" x14ac:dyDescent="0.3">
      <c r="AW602822"/>
    </row>
    <row r="602881" spans="49:49" x14ac:dyDescent="0.3">
      <c r="AW602881"/>
    </row>
    <row r="602882" spans="49:49" x14ac:dyDescent="0.3">
      <c r="AW602882"/>
    </row>
    <row r="602941" spans="49:49" x14ac:dyDescent="0.3">
      <c r="AW602941"/>
    </row>
    <row r="602942" spans="49:49" x14ac:dyDescent="0.3">
      <c r="AW602942"/>
    </row>
    <row r="603001" spans="49:49" x14ac:dyDescent="0.3">
      <c r="AW603001"/>
    </row>
    <row r="603002" spans="49:49" x14ac:dyDescent="0.3">
      <c r="AW603002"/>
    </row>
    <row r="603061" spans="49:49" x14ac:dyDescent="0.3">
      <c r="AW603061"/>
    </row>
    <row r="603062" spans="49:49" x14ac:dyDescent="0.3">
      <c r="AW603062"/>
    </row>
    <row r="603121" spans="49:49" x14ac:dyDescent="0.3">
      <c r="AW603121"/>
    </row>
    <row r="603122" spans="49:49" x14ac:dyDescent="0.3">
      <c r="AW603122"/>
    </row>
    <row r="603181" spans="49:49" x14ac:dyDescent="0.3">
      <c r="AW603181"/>
    </row>
    <row r="603182" spans="49:49" x14ac:dyDescent="0.3">
      <c r="AW603182"/>
    </row>
    <row r="603241" spans="49:49" x14ac:dyDescent="0.3">
      <c r="AW603241"/>
    </row>
    <row r="603242" spans="49:49" x14ac:dyDescent="0.3">
      <c r="AW603242"/>
    </row>
    <row r="603301" spans="49:49" x14ac:dyDescent="0.3">
      <c r="AW603301"/>
    </row>
    <row r="603302" spans="49:49" x14ac:dyDescent="0.3">
      <c r="AW603302"/>
    </row>
    <row r="603361" spans="49:49" x14ac:dyDescent="0.3">
      <c r="AW603361"/>
    </row>
    <row r="603362" spans="49:49" x14ac:dyDescent="0.3">
      <c r="AW603362"/>
    </row>
    <row r="603421" spans="49:49" x14ac:dyDescent="0.3">
      <c r="AW603421"/>
    </row>
    <row r="603422" spans="49:49" x14ac:dyDescent="0.3">
      <c r="AW603422"/>
    </row>
    <row r="603481" spans="49:49" x14ac:dyDescent="0.3">
      <c r="AW603481"/>
    </row>
    <row r="603482" spans="49:49" x14ac:dyDescent="0.3">
      <c r="AW603482"/>
    </row>
    <row r="603541" spans="49:49" x14ac:dyDescent="0.3">
      <c r="AW603541"/>
    </row>
    <row r="603542" spans="49:49" x14ac:dyDescent="0.3">
      <c r="AW603542"/>
    </row>
    <row r="603601" spans="49:49" x14ac:dyDescent="0.3">
      <c r="AW603601"/>
    </row>
    <row r="603602" spans="49:49" x14ac:dyDescent="0.3">
      <c r="AW603602"/>
    </row>
    <row r="603661" spans="49:49" x14ac:dyDescent="0.3">
      <c r="AW603661"/>
    </row>
    <row r="603662" spans="49:49" x14ac:dyDescent="0.3">
      <c r="AW603662"/>
    </row>
    <row r="603721" spans="49:49" x14ac:dyDescent="0.3">
      <c r="AW603721"/>
    </row>
    <row r="603722" spans="49:49" x14ac:dyDescent="0.3">
      <c r="AW603722"/>
    </row>
    <row r="603781" spans="49:49" x14ac:dyDescent="0.3">
      <c r="AW603781"/>
    </row>
    <row r="603782" spans="49:49" x14ac:dyDescent="0.3">
      <c r="AW603782"/>
    </row>
    <row r="603841" spans="49:49" x14ac:dyDescent="0.3">
      <c r="AW603841"/>
    </row>
    <row r="603842" spans="49:49" x14ac:dyDescent="0.3">
      <c r="AW603842"/>
    </row>
    <row r="603901" spans="49:49" x14ac:dyDescent="0.3">
      <c r="AW603901"/>
    </row>
    <row r="603902" spans="49:49" x14ac:dyDescent="0.3">
      <c r="AW603902"/>
    </row>
    <row r="603961" spans="49:49" x14ac:dyDescent="0.3">
      <c r="AW603961"/>
    </row>
    <row r="603962" spans="49:49" x14ac:dyDescent="0.3">
      <c r="AW603962"/>
    </row>
    <row r="604021" spans="49:49" x14ac:dyDescent="0.3">
      <c r="AW604021"/>
    </row>
    <row r="604022" spans="49:49" x14ac:dyDescent="0.3">
      <c r="AW604022"/>
    </row>
    <row r="604081" spans="49:49" x14ac:dyDescent="0.3">
      <c r="AW604081"/>
    </row>
    <row r="604082" spans="49:49" x14ac:dyDescent="0.3">
      <c r="AW604082"/>
    </row>
    <row r="604141" spans="49:49" x14ac:dyDescent="0.3">
      <c r="AW604141"/>
    </row>
    <row r="604142" spans="49:49" x14ac:dyDescent="0.3">
      <c r="AW604142"/>
    </row>
    <row r="604201" spans="49:49" x14ac:dyDescent="0.3">
      <c r="AW604201"/>
    </row>
    <row r="604202" spans="49:49" x14ac:dyDescent="0.3">
      <c r="AW604202"/>
    </row>
    <row r="604261" spans="49:49" x14ac:dyDescent="0.3">
      <c r="AW604261"/>
    </row>
    <row r="604262" spans="49:49" x14ac:dyDescent="0.3">
      <c r="AW604262"/>
    </row>
    <row r="604321" spans="49:49" x14ac:dyDescent="0.3">
      <c r="AW604321"/>
    </row>
    <row r="604322" spans="49:49" x14ac:dyDescent="0.3">
      <c r="AW604322"/>
    </row>
    <row r="604381" spans="49:49" x14ac:dyDescent="0.3">
      <c r="AW604381"/>
    </row>
    <row r="604382" spans="49:49" x14ac:dyDescent="0.3">
      <c r="AW604382"/>
    </row>
    <row r="604441" spans="49:49" x14ac:dyDescent="0.3">
      <c r="AW604441"/>
    </row>
    <row r="604442" spans="49:49" x14ac:dyDescent="0.3">
      <c r="AW604442"/>
    </row>
    <row r="604501" spans="49:49" x14ac:dyDescent="0.3">
      <c r="AW604501"/>
    </row>
    <row r="604502" spans="49:49" x14ac:dyDescent="0.3">
      <c r="AW604502"/>
    </row>
    <row r="604561" spans="49:49" x14ac:dyDescent="0.3">
      <c r="AW604561"/>
    </row>
    <row r="604562" spans="49:49" x14ac:dyDescent="0.3">
      <c r="AW604562"/>
    </row>
    <row r="604621" spans="49:49" x14ac:dyDescent="0.3">
      <c r="AW604621"/>
    </row>
    <row r="604622" spans="49:49" x14ac:dyDescent="0.3">
      <c r="AW604622"/>
    </row>
    <row r="604681" spans="49:49" x14ac:dyDescent="0.3">
      <c r="AW604681"/>
    </row>
    <row r="604682" spans="49:49" x14ac:dyDescent="0.3">
      <c r="AW604682"/>
    </row>
    <row r="604741" spans="49:49" x14ac:dyDescent="0.3">
      <c r="AW604741"/>
    </row>
    <row r="604742" spans="49:49" x14ac:dyDescent="0.3">
      <c r="AW604742"/>
    </row>
    <row r="604801" spans="49:49" x14ac:dyDescent="0.3">
      <c r="AW604801"/>
    </row>
    <row r="604802" spans="49:49" x14ac:dyDescent="0.3">
      <c r="AW604802"/>
    </row>
    <row r="604861" spans="49:49" x14ac:dyDescent="0.3">
      <c r="AW604861"/>
    </row>
    <row r="604862" spans="49:49" x14ac:dyDescent="0.3">
      <c r="AW604862"/>
    </row>
    <row r="604921" spans="49:49" x14ac:dyDescent="0.3">
      <c r="AW604921"/>
    </row>
    <row r="604922" spans="49:49" x14ac:dyDescent="0.3">
      <c r="AW604922"/>
    </row>
    <row r="604981" spans="49:49" x14ac:dyDescent="0.3">
      <c r="AW604981"/>
    </row>
    <row r="604982" spans="49:49" x14ac:dyDescent="0.3">
      <c r="AW604982"/>
    </row>
    <row r="605041" spans="49:49" x14ac:dyDescent="0.3">
      <c r="AW605041"/>
    </row>
    <row r="605042" spans="49:49" x14ac:dyDescent="0.3">
      <c r="AW605042"/>
    </row>
    <row r="605101" spans="49:49" x14ac:dyDescent="0.3">
      <c r="AW605101"/>
    </row>
    <row r="605102" spans="49:49" x14ac:dyDescent="0.3">
      <c r="AW605102"/>
    </row>
    <row r="605161" spans="49:49" x14ac:dyDescent="0.3">
      <c r="AW605161"/>
    </row>
    <row r="605162" spans="49:49" x14ac:dyDescent="0.3">
      <c r="AW605162"/>
    </row>
    <row r="605221" spans="49:49" x14ac:dyDescent="0.3">
      <c r="AW605221"/>
    </row>
    <row r="605222" spans="49:49" x14ac:dyDescent="0.3">
      <c r="AW605222"/>
    </row>
    <row r="605281" spans="49:49" x14ac:dyDescent="0.3">
      <c r="AW605281"/>
    </row>
    <row r="605282" spans="49:49" x14ac:dyDescent="0.3">
      <c r="AW605282"/>
    </row>
    <row r="605341" spans="49:49" x14ac:dyDescent="0.3">
      <c r="AW605341"/>
    </row>
    <row r="605342" spans="49:49" x14ac:dyDescent="0.3">
      <c r="AW605342"/>
    </row>
    <row r="605401" spans="49:49" x14ac:dyDescent="0.3">
      <c r="AW605401"/>
    </row>
    <row r="605402" spans="49:49" x14ac:dyDescent="0.3">
      <c r="AW605402"/>
    </row>
    <row r="605461" spans="49:49" x14ac:dyDescent="0.3">
      <c r="AW605461"/>
    </row>
    <row r="605462" spans="49:49" x14ac:dyDescent="0.3">
      <c r="AW605462"/>
    </row>
    <row r="605521" spans="49:49" x14ac:dyDescent="0.3">
      <c r="AW605521"/>
    </row>
    <row r="605522" spans="49:49" x14ac:dyDescent="0.3">
      <c r="AW605522"/>
    </row>
    <row r="605581" spans="49:49" x14ac:dyDescent="0.3">
      <c r="AW605581"/>
    </row>
    <row r="605582" spans="49:49" x14ac:dyDescent="0.3">
      <c r="AW605582"/>
    </row>
    <row r="605641" spans="49:49" x14ac:dyDescent="0.3">
      <c r="AW605641"/>
    </row>
    <row r="605642" spans="49:49" x14ac:dyDescent="0.3">
      <c r="AW605642"/>
    </row>
    <row r="605701" spans="49:49" x14ac:dyDescent="0.3">
      <c r="AW605701"/>
    </row>
    <row r="605702" spans="49:49" x14ac:dyDescent="0.3">
      <c r="AW605702"/>
    </row>
    <row r="605761" spans="49:49" x14ac:dyDescent="0.3">
      <c r="AW605761"/>
    </row>
    <row r="605762" spans="49:49" x14ac:dyDescent="0.3">
      <c r="AW605762"/>
    </row>
    <row r="605821" spans="49:49" x14ac:dyDescent="0.3">
      <c r="AW605821"/>
    </row>
    <row r="605822" spans="49:49" x14ac:dyDescent="0.3">
      <c r="AW605822"/>
    </row>
    <row r="605881" spans="49:49" x14ac:dyDescent="0.3">
      <c r="AW605881"/>
    </row>
    <row r="605882" spans="49:49" x14ac:dyDescent="0.3">
      <c r="AW605882"/>
    </row>
    <row r="605941" spans="49:49" x14ac:dyDescent="0.3">
      <c r="AW605941"/>
    </row>
    <row r="605942" spans="49:49" x14ac:dyDescent="0.3">
      <c r="AW605942"/>
    </row>
    <row r="606001" spans="49:49" x14ac:dyDescent="0.3">
      <c r="AW606001"/>
    </row>
    <row r="606002" spans="49:49" x14ac:dyDescent="0.3">
      <c r="AW606002"/>
    </row>
    <row r="606061" spans="49:49" x14ac:dyDescent="0.3">
      <c r="AW606061"/>
    </row>
    <row r="606062" spans="49:49" x14ac:dyDescent="0.3">
      <c r="AW606062"/>
    </row>
    <row r="606121" spans="49:49" x14ac:dyDescent="0.3">
      <c r="AW606121"/>
    </row>
    <row r="606122" spans="49:49" x14ac:dyDescent="0.3">
      <c r="AW606122"/>
    </row>
    <row r="606181" spans="49:49" x14ac:dyDescent="0.3">
      <c r="AW606181"/>
    </row>
    <row r="606182" spans="49:49" x14ac:dyDescent="0.3">
      <c r="AW606182"/>
    </row>
    <row r="606241" spans="49:49" x14ac:dyDescent="0.3">
      <c r="AW606241"/>
    </row>
    <row r="606242" spans="49:49" x14ac:dyDescent="0.3">
      <c r="AW606242"/>
    </row>
    <row r="606301" spans="49:49" x14ac:dyDescent="0.3">
      <c r="AW606301"/>
    </row>
    <row r="606302" spans="49:49" x14ac:dyDescent="0.3">
      <c r="AW606302"/>
    </row>
    <row r="606361" spans="49:49" x14ac:dyDescent="0.3">
      <c r="AW606361"/>
    </row>
    <row r="606362" spans="49:49" x14ac:dyDescent="0.3">
      <c r="AW606362"/>
    </row>
    <row r="606421" spans="49:49" x14ac:dyDescent="0.3">
      <c r="AW606421"/>
    </row>
    <row r="606422" spans="49:49" x14ac:dyDescent="0.3">
      <c r="AW606422"/>
    </row>
    <row r="606481" spans="49:49" x14ac:dyDescent="0.3">
      <c r="AW606481"/>
    </row>
    <row r="606482" spans="49:49" x14ac:dyDescent="0.3">
      <c r="AW606482"/>
    </row>
    <row r="606541" spans="49:49" x14ac:dyDescent="0.3">
      <c r="AW606541"/>
    </row>
    <row r="606542" spans="49:49" x14ac:dyDescent="0.3">
      <c r="AW606542"/>
    </row>
    <row r="606601" spans="49:49" x14ac:dyDescent="0.3">
      <c r="AW606601"/>
    </row>
    <row r="606602" spans="49:49" x14ac:dyDescent="0.3">
      <c r="AW606602"/>
    </row>
    <row r="606661" spans="49:49" x14ac:dyDescent="0.3">
      <c r="AW606661"/>
    </row>
    <row r="606662" spans="49:49" x14ac:dyDescent="0.3">
      <c r="AW606662"/>
    </row>
    <row r="606721" spans="49:49" x14ac:dyDescent="0.3">
      <c r="AW606721"/>
    </row>
    <row r="606722" spans="49:49" x14ac:dyDescent="0.3">
      <c r="AW606722"/>
    </row>
    <row r="606781" spans="49:49" x14ac:dyDescent="0.3">
      <c r="AW606781"/>
    </row>
    <row r="606782" spans="49:49" x14ac:dyDescent="0.3">
      <c r="AW606782"/>
    </row>
    <row r="606841" spans="49:49" x14ac:dyDescent="0.3">
      <c r="AW606841"/>
    </row>
    <row r="606842" spans="49:49" x14ac:dyDescent="0.3">
      <c r="AW606842"/>
    </row>
    <row r="606901" spans="49:49" x14ac:dyDescent="0.3">
      <c r="AW606901"/>
    </row>
    <row r="606902" spans="49:49" x14ac:dyDescent="0.3">
      <c r="AW606902"/>
    </row>
    <row r="606961" spans="49:49" x14ac:dyDescent="0.3">
      <c r="AW606961"/>
    </row>
    <row r="606962" spans="49:49" x14ac:dyDescent="0.3">
      <c r="AW606962"/>
    </row>
    <row r="607021" spans="49:49" x14ac:dyDescent="0.3">
      <c r="AW607021"/>
    </row>
    <row r="607022" spans="49:49" x14ac:dyDescent="0.3">
      <c r="AW607022"/>
    </row>
    <row r="607081" spans="49:49" x14ac:dyDescent="0.3">
      <c r="AW607081"/>
    </row>
    <row r="607082" spans="49:49" x14ac:dyDescent="0.3">
      <c r="AW607082"/>
    </row>
    <row r="607141" spans="49:49" x14ac:dyDescent="0.3">
      <c r="AW607141"/>
    </row>
    <row r="607142" spans="49:49" x14ac:dyDescent="0.3">
      <c r="AW607142"/>
    </row>
    <row r="607201" spans="49:49" x14ac:dyDescent="0.3">
      <c r="AW607201"/>
    </row>
    <row r="607202" spans="49:49" x14ac:dyDescent="0.3">
      <c r="AW607202"/>
    </row>
    <row r="607261" spans="49:49" x14ac:dyDescent="0.3">
      <c r="AW607261"/>
    </row>
    <row r="607262" spans="49:49" x14ac:dyDescent="0.3">
      <c r="AW607262"/>
    </row>
    <row r="607321" spans="49:49" x14ac:dyDescent="0.3">
      <c r="AW607321"/>
    </row>
    <row r="607322" spans="49:49" x14ac:dyDescent="0.3">
      <c r="AW607322"/>
    </row>
    <row r="607381" spans="49:49" x14ac:dyDescent="0.3">
      <c r="AW607381"/>
    </row>
    <row r="607382" spans="49:49" x14ac:dyDescent="0.3">
      <c r="AW607382"/>
    </row>
    <row r="607441" spans="49:49" x14ac:dyDescent="0.3">
      <c r="AW607441"/>
    </row>
    <row r="607442" spans="49:49" x14ac:dyDescent="0.3">
      <c r="AW607442"/>
    </row>
    <row r="607501" spans="49:49" x14ac:dyDescent="0.3">
      <c r="AW607501"/>
    </row>
    <row r="607502" spans="49:49" x14ac:dyDescent="0.3">
      <c r="AW607502"/>
    </row>
    <row r="607561" spans="49:49" x14ac:dyDescent="0.3">
      <c r="AW607561"/>
    </row>
    <row r="607562" spans="49:49" x14ac:dyDescent="0.3">
      <c r="AW607562"/>
    </row>
    <row r="607621" spans="49:49" x14ac:dyDescent="0.3">
      <c r="AW607621"/>
    </row>
    <row r="607622" spans="49:49" x14ac:dyDescent="0.3">
      <c r="AW607622"/>
    </row>
    <row r="607681" spans="49:49" x14ac:dyDescent="0.3">
      <c r="AW607681"/>
    </row>
    <row r="607682" spans="49:49" x14ac:dyDescent="0.3">
      <c r="AW607682"/>
    </row>
    <row r="607741" spans="49:49" x14ac:dyDescent="0.3">
      <c r="AW607741"/>
    </row>
    <row r="607742" spans="49:49" x14ac:dyDescent="0.3">
      <c r="AW607742"/>
    </row>
    <row r="607801" spans="49:49" x14ac:dyDescent="0.3">
      <c r="AW607801"/>
    </row>
    <row r="607802" spans="49:49" x14ac:dyDescent="0.3">
      <c r="AW607802"/>
    </row>
    <row r="607861" spans="49:49" x14ac:dyDescent="0.3">
      <c r="AW607861"/>
    </row>
    <row r="607862" spans="49:49" x14ac:dyDescent="0.3">
      <c r="AW607862"/>
    </row>
    <row r="607921" spans="49:49" x14ac:dyDescent="0.3">
      <c r="AW607921"/>
    </row>
    <row r="607922" spans="49:49" x14ac:dyDescent="0.3">
      <c r="AW607922"/>
    </row>
    <row r="607981" spans="49:49" x14ac:dyDescent="0.3">
      <c r="AW607981"/>
    </row>
    <row r="607982" spans="49:49" x14ac:dyDescent="0.3">
      <c r="AW607982"/>
    </row>
    <row r="608041" spans="49:49" x14ac:dyDescent="0.3">
      <c r="AW608041"/>
    </row>
    <row r="608042" spans="49:49" x14ac:dyDescent="0.3">
      <c r="AW608042"/>
    </row>
    <row r="608101" spans="49:49" x14ac:dyDescent="0.3">
      <c r="AW608101"/>
    </row>
    <row r="608102" spans="49:49" x14ac:dyDescent="0.3">
      <c r="AW608102"/>
    </row>
    <row r="608161" spans="49:49" x14ac:dyDescent="0.3">
      <c r="AW608161"/>
    </row>
    <row r="608162" spans="49:49" x14ac:dyDescent="0.3">
      <c r="AW608162"/>
    </row>
    <row r="608221" spans="49:49" x14ac:dyDescent="0.3">
      <c r="AW608221"/>
    </row>
    <row r="608222" spans="49:49" x14ac:dyDescent="0.3">
      <c r="AW608222"/>
    </row>
    <row r="608281" spans="49:49" x14ac:dyDescent="0.3">
      <c r="AW608281"/>
    </row>
    <row r="608282" spans="49:49" x14ac:dyDescent="0.3">
      <c r="AW608282"/>
    </row>
    <row r="608341" spans="49:49" x14ac:dyDescent="0.3">
      <c r="AW608341"/>
    </row>
    <row r="608342" spans="49:49" x14ac:dyDescent="0.3">
      <c r="AW608342"/>
    </row>
    <row r="608401" spans="49:49" x14ac:dyDescent="0.3">
      <c r="AW608401"/>
    </row>
    <row r="608402" spans="49:49" x14ac:dyDescent="0.3">
      <c r="AW608402"/>
    </row>
    <row r="608461" spans="49:49" x14ac:dyDescent="0.3">
      <c r="AW608461"/>
    </row>
    <row r="608462" spans="49:49" x14ac:dyDescent="0.3">
      <c r="AW608462"/>
    </row>
    <row r="608521" spans="49:49" x14ac:dyDescent="0.3">
      <c r="AW608521"/>
    </row>
    <row r="608522" spans="49:49" x14ac:dyDescent="0.3">
      <c r="AW608522"/>
    </row>
    <row r="608581" spans="49:49" x14ac:dyDescent="0.3">
      <c r="AW608581"/>
    </row>
    <row r="608582" spans="49:49" x14ac:dyDescent="0.3">
      <c r="AW608582"/>
    </row>
    <row r="608641" spans="49:49" x14ac:dyDescent="0.3">
      <c r="AW608641"/>
    </row>
    <row r="608642" spans="49:49" x14ac:dyDescent="0.3">
      <c r="AW608642"/>
    </row>
    <row r="608701" spans="49:49" x14ac:dyDescent="0.3">
      <c r="AW608701"/>
    </row>
    <row r="608702" spans="49:49" x14ac:dyDescent="0.3">
      <c r="AW608702"/>
    </row>
    <row r="608761" spans="49:49" x14ac:dyDescent="0.3">
      <c r="AW608761"/>
    </row>
    <row r="608762" spans="49:49" x14ac:dyDescent="0.3">
      <c r="AW608762"/>
    </row>
    <row r="608821" spans="49:49" x14ac:dyDescent="0.3">
      <c r="AW608821"/>
    </row>
    <row r="608822" spans="49:49" x14ac:dyDescent="0.3">
      <c r="AW608822"/>
    </row>
    <row r="608881" spans="49:49" x14ac:dyDescent="0.3">
      <c r="AW608881"/>
    </row>
    <row r="608882" spans="49:49" x14ac:dyDescent="0.3">
      <c r="AW608882"/>
    </row>
    <row r="608941" spans="49:49" x14ac:dyDescent="0.3">
      <c r="AW608941"/>
    </row>
    <row r="608942" spans="49:49" x14ac:dyDescent="0.3">
      <c r="AW608942"/>
    </row>
    <row r="609001" spans="49:49" x14ac:dyDescent="0.3">
      <c r="AW609001"/>
    </row>
    <row r="609002" spans="49:49" x14ac:dyDescent="0.3">
      <c r="AW609002"/>
    </row>
    <row r="609061" spans="49:49" x14ac:dyDescent="0.3">
      <c r="AW609061"/>
    </row>
    <row r="609062" spans="49:49" x14ac:dyDescent="0.3">
      <c r="AW609062"/>
    </row>
    <row r="609121" spans="49:49" x14ac:dyDescent="0.3">
      <c r="AW609121"/>
    </row>
    <row r="609122" spans="49:49" x14ac:dyDescent="0.3">
      <c r="AW609122"/>
    </row>
    <row r="609181" spans="49:49" x14ac:dyDescent="0.3">
      <c r="AW609181"/>
    </row>
    <row r="609182" spans="49:49" x14ac:dyDescent="0.3">
      <c r="AW609182"/>
    </row>
    <row r="609241" spans="49:49" x14ac:dyDescent="0.3">
      <c r="AW609241"/>
    </row>
    <row r="609242" spans="49:49" x14ac:dyDescent="0.3">
      <c r="AW609242"/>
    </row>
    <row r="609301" spans="49:49" x14ac:dyDescent="0.3">
      <c r="AW609301"/>
    </row>
    <row r="609302" spans="49:49" x14ac:dyDescent="0.3">
      <c r="AW609302"/>
    </row>
    <row r="609361" spans="49:49" x14ac:dyDescent="0.3">
      <c r="AW609361"/>
    </row>
    <row r="609362" spans="49:49" x14ac:dyDescent="0.3">
      <c r="AW609362"/>
    </row>
    <row r="609421" spans="49:49" x14ac:dyDescent="0.3">
      <c r="AW609421"/>
    </row>
    <row r="609422" spans="49:49" x14ac:dyDescent="0.3">
      <c r="AW609422"/>
    </row>
    <row r="609481" spans="49:49" x14ac:dyDescent="0.3">
      <c r="AW609481"/>
    </row>
    <row r="609482" spans="49:49" x14ac:dyDescent="0.3">
      <c r="AW609482"/>
    </row>
    <row r="609541" spans="49:49" x14ac:dyDescent="0.3">
      <c r="AW609541"/>
    </row>
    <row r="609542" spans="49:49" x14ac:dyDescent="0.3">
      <c r="AW609542"/>
    </row>
    <row r="609601" spans="49:49" x14ac:dyDescent="0.3">
      <c r="AW609601"/>
    </row>
    <row r="609602" spans="49:49" x14ac:dyDescent="0.3">
      <c r="AW609602"/>
    </row>
    <row r="609661" spans="49:49" x14ac:dyDescent="0.3">
      <c r="AW609661"/>
    </row>
    <row r="609662" spans="49:49" x14ac:dyDescent="0.3">
      <c r="AW609662"/>
    </row>
    <row r="609721" spans="49:49" x14ac:dyDescent="0.3">
      <c r="AW609721"/>
    </row>
    <row r="609722" spans="49:49" x14ac:dyDescent="0.3">
      <c r="AW609722"/>
    </row>
    <row r="609781" spans="49:49" x14ac:dyDescent="0.3">
      <c r="AW609781"/>
    </row>
    <row r="609782" spans="49:49" x14ac:dyDescent="0.3">
      <c r="AW609782"/>
    </row>
    <row r="609841" spans="49:49" x14ac:dyDescent="0.3">
      <c r="AW609841"/>
    </row>
    <row r="609842" spans="49:49" x14ac:dyDescent="0.3">
      <c r="AW609842"/>
    </row>
    <row r="609901" spans="49:49" x14ac:dyDescent="0.3">
      <c r="AW609901"/>
    </row>
    <row r="609902" spans="49:49" x14ac:dyDescent="0.3">
      <c r="AW609902"/>
    </row>
    <row r="609961" spans="49:49" x14ac:dyDescent="0.3">
      <c r="AW609961"/>
    </row>
    <row r="609962" spans="49:49" x14ac:dyDescent="0.3">
      <c r="AW609962"/>
    </row>
    <row r="610021" spans="49:49" x14ac:dyDescent="0.3">
      <c r="AW610021"/>
    </row>
    <row r="610022" spans="49:49" x14ac:dyDescent="0.3">
      <c r="AW610022"/>
    </row>
    <row r="610081" spans="49:49" x14ac:dyDescent="0.3">
      <c r="AW610081"/>
    </row>
    <row r="610082" spans="49:49" x14ac:dyDescent="0.3">
      <c r="AW610082"/>
    </row>
    <row r="610141" spans="49:49" x14ac:dyDescent="0.3">
      <c r="AW610141"/>
    </row>
    <row r="610142" spans="49:49" x14ac:dyDescent="0.3">
      <c r="AW610142"/>
    </row>
    <row r="610201" spans="49:49" x14ac:dyDescent="0.3">
      <c r="AW610201"/>
    </row>
    <row r="610202" spans="49:49" x14ac:dyDescent="0.3">
      <c r="AW610202"/>
    </row>
    <row r="610261" spans="49:49" x14ac:dyDescent="0.3">
      <c r="AW610261"/>
    </row>
    <row r="610262" spans="49:49" x14ac:dyDescent="0.3">
      <c r="AW610262"/>
    </row>
    <row r="610321" spans="49:49" x14ac:dyDescent="0.3">
      <c r="AW610321"/>
    </row>
    <row r="610322" spans="49:49" x14ac:dyDescent="0.3">
      <c r="AW610322"/>
    </row>
    <row r="610381" spans="49:49" x14ac:dyDescent="0.3">
      <c r="AW610381"/>
    </row>
    <row r="610382" spans="49:49" x14ac:dyDescent="0.3">
      <c r="AW610382"/>
    </row>
    <row r="610441" spans="49:49" x14ac:dyDescent="0.3">
      <c r="AW610441"/>
    </row>
    <row r="610442" spans="49:49" x14ac:dyDescent="0.3">
      <c r="AW610442"/>
    </row>
    <row r="610501" spans="49:49" x14ac:dyDescent="0.3">
      <c r="AW610501"/>
    </row>
    <row r="610502" spans="49:49" x14ac:dyDescent="0.3">
      <c r="AW610502"/>
    </row>
    <row r="610561" spans="49:49" x14ac:dyDescent="0.3">
      <c r="AW610561"/>
    </row>
    <row r="610562" spans="49:49" x14ac:dyDescent="0.3">
      <c r="AW610562"/>
    </row>
    <row r="610621" spans="49:49" x14ac:dyDescent="0.3">
      <c r="AW610621"/>
    </row>
    <row r="610622" spans="49:49" x14ac:dyDescent="0.3">
      <c r="AW610622"/>
    </row>
    <row r="610681" spans="49:49" x14ac:dyDescent="0.3">
      <c r="AW610681"/>
    </row>
    <row r="610682" spans="49:49" x14ac:dyDescent="0.3">
      <c r="AW610682"/>
    </row>
    <row r="610741" spans="49:49" x14ac:dyDescent="0.3">
      <c r="AW610741"/>
    </row>
    <row r="610742" spans="49:49" x14ac:dyDescent="0.3">
      <c r="AW610742"/>
    </row>
    <row r="610801" spans="49:49" x14ac:dyDescent="0.3">
      <c r="AW610801"/>
    </row>
    <row r="610802" spans="49:49" x14ac:dyDescent="0.3">
      <c r="AW610802"/>
    </row>
    <row r="610861" spans="49:49" x14ac:dyDescent="0.3">
      <c r="AW610861"/>
    </row>
    <row r="610862" spans="49:49" x14ac:dyDescent="0.3">
      <c r="AW610862"/>
    </row>
    <row r="610921" spans="49:49" x14ac:dyDescent="0.3">
      <c r="AW610921"/>
    </row>
    <row r="610922" spans="49:49" x14ac:dyDescent="0.3">
      <c r="AW610922"/>
    </row>
    <row r="610981" spans="49:49" x14ac:dyDescent="0.3">
      <c r="AW610981"/>
    </row>
    <row r="610982" spans="49:49" x14ac:dyDescent="0.3">
      <c r="AW610982"/>
    </row>
    <row r="611041" spans="49:49" x14ac:dyDescent="0.3">
      <c r="AW611041"/>
    </row>
    <row r="611042" spans="49:49" x14ac:dyDescent="0.3">
      <c r="AW611042"/>
    </row>
    <row r="611101" spans="49:49" x14ac:dyDescent="0.3">
      <c r="AW611101"/>
    </row>
    <row r="611102" spans="49:49" x14ac:dyDescent="0.3">
      <c r="AW611102"/>
    </row>
    <row r="611161" spans="49:49" x14ac:dyDescent="0.3">
      <c r="AW611161"/>
    </row>
    <row r="611162" spans="49:49" x14ac:dyDescent="0.3">
      <c r="AW611162"/>
    </row>
    <row r="611221" spans="49:49" x14ac:dyDescent="0.3">
      <c r="AW611221"/>
    </row>
    <row r="611222" spans="49:49" x14ac:dyDescent="0.3">
      <c r="AW611222"/>
    </row>
    <row r="611281" spans="49:49" x14ac:dyDescent="0.3">
      <c r="AW611281"/>
    </row>
    <row r="611282" spans="49:49" x14ac:dyDescent="0.3">
      <c r="AW611282"/>
    </row>
    <row r="611341" spans="49:49" x14ac:dyDescent="0.3">
      <c r="AW611341"/>
    </row>
    <row r="611342" spans="49:49" x14ac:dyDescent="0.3">
      <c r="AW611342"/>
    </row>
    <row r="611401" spans="49:49" x14ac:dyDescent="0.3">
      <c r="AW611401"/>
    </row>
    <row r="611402" spans="49:49" x14ac:dyDescent="0.3">
      <c r="AW611402"/>
    </row>
    <row r="611461" spans="49:49" x14ac:dyDescent="0.3">
      <c r="AW611461"/>
    </row>
    <row r="611462" spans="49:49" x14ac:dyDescent="0.3">
      <c r="AW611462"/>
    </row>
    <row r="611521" spans="49:49" x14ac:dyDescent="0.3">
      <c r="AW611521"/>
    </row>
    <row r="611522" spans="49:49" x14ac:dyDescent="0.3">
      <c r="AW611522"/>
    </row>
    <row r="611581" spans="49:49" x14ac:dyDescent="0.3">
      <c r="AW611581"/>
    </row>
    <row r="611582" spans="49:49" x14ac:dyDescent="0.3">
      <c r="AW611582"/>
    </row>
    <row r="611641" spans="49:49" x14ac:dyDescent="0.3">
      <c r="AW611641"/>
    </row>
    <row r="611642" spans="49:49" x14ac:dyDescent="0.3">
      <c r="AW611642"/>
    </row>
    <row r="611701" spans="49:49" x14ac:dyDescent="0.3">
      <c r="AW611701"/>
    </row>
    <row r="611702" spans="49:49" x14ac:dyDescent="0.3">
      <c r="AW611702"/>
    </row>
    <row r="611761" spans="49:49" x14ac:dyDescent="0.3">
      <c r="AW611761"/>
    </row>
    <row r="611762" spans="49:49" x14ac:dyDescent="0.3">
      <c r="AW611762"/>
    </row>
    <row r="611821" spans="49:49" x14ac:dyDescent="0.3">
      <c r="AW611821"/>
    </row>
    <row r="611822" spans="49:49" x14ac:dyDescent="0.3">
      <c r="AW611822"/>
    </row>
    <row r="611881" spans="49:49" x14ac:dyDescent="0.3">
      <c r="AW611881"/>
    </row>
    <row r="611882" spans="49:49" x14ac:dyDescent="0.3">
      <c r="AW611882"/>
    </row>
    <row r="611941" spans="49:49" x14ac:dyDescent="0.3">
      <c r="AW611941"/>
    </row>
    <row r="611942" spans="49:49" x14ac:dyDescent="0.3">
      <c r="AW611942"/>
    </row>
    <row r="612001" spans="49:49" x14ac:dyDescent="0.3">
      <c r="AW612001"/>
    </row>
    <row r="612002" spans="49:49" x14ac:dyDescent="0.3">
      <c r="AW612002"/>
    </row>
    <row r="612061" spans="49:49" x14ac:dyDescent="0.3">
      <c r="AW612061"/>
    </row>
    <row r="612062" spans="49:49" x14ac:dyDescent="0.3">
      <c r="AW612062"/>
    </row>
    <row r="612121" spans="49:49" x14ac:dyDescent="0.3">
      <c r="AW612121"/>
    </row>
    <row r="612122" spans="49:49" x14ac:dyDescent="0.3">
      <c r="AW612122"/>
    </row>
    <row r="612181" spans="49:49" x14ac:dyDescent="0.3">
      <c r="AW612181"/>
    </row>
    <row r="612182" spans="49:49" x14ac:dyDescent="0.3">
      <c r="AW612182"/>
    </row>
    <row r="612241" spans="49:49" x14ac:dyDescent="0.3">
      <c r="AW612241"/>
    </row>
    <row r="612242" spans="49:49" x14ac:dyDescent="0.3">
      <c r="AW612242"/>
    </row>
    <row r="612301" spans="49:49" x14ac:dyDescent="0.3">
      <c r="AW612301"/>
    </row>
    <row r="612302" spans="49:49" x14ac:dyDescent="0.3">
      <c r="AW612302"/>
    </row>
    <row r="612361" spans="49:49" x14ac:dyDescent="0.3">
      <c r="AW612361"/>
    </row>
    <row r="612362" spans="49:49" x14ac:dyDescent="0.3">
      <c r="AW612362"/>
    </row>
    <row r="612421" spans="49:49" x14ac:dyDescent="0.3">
      <c r="AW612421"/>
    </row>
    <row r="612422" spans="49:49" x14ac:dyDescent="0.3">
      <c r="AW612422"/>
    </row>
    <row r="612481" spans="49:49" x14ac:dyDescent="0.3">
      <c r="AW612481"/>
    </row>
    <row r="612482" spans="49:49" x14ac:dyDescent="0.3">
      <c r="AW612482"/>
    </row>
    <row r="612541" spans="49:49" x14ac:dyDescent="0.3">
      <c r="AW612541"/>
    </row>
    <row r="612542" spans="49:49" x14ac:dyDescent="0.3">
      <c r="AW612542"/>
    </row>
    <row r="612601" spans="49:49" x14ac:dyDescent="0.3">
      <c r="AW612601"/>
    </row>
    <row r="612602" spans="49:49" x14ac:dyDescent="0.3">
      <c r="AW612602"/>
    </row>
    <row r="612661" spans="49:49" x14ac:dyDescent="0.3">
      <c r="AW612661"/>
    </row>
    <row r="612662" spans="49:49" x14ac:dyDescent="0.3">
      <c r="AW612662"/>
    </row>
    <row r="612721" spans="49:49" x14ac:dyDescent="0.3">
      <c r="AW612721"/>
    </row>
    <row r="612722" spans="49:49" x14ac:dyDescent="0.3">
      <c r="AW612722"/>
    </row>
    <row r="612781" spans="49:49" x14ac:dyDescent="0.3">
      <c r="AW612781"/>
    </row>
    <row r="612782" spans="49:49" x14ac:dyDescent="0.3">
      <c r="AW612782"/>
    </row>
    <row r="612841" spans="49:49" x14ac:dyDescent="0.3">
      <c r="AW612841"/>
    </row>
    <row r="612842" spans="49:49" x14ac:dyDescent="0.3">
      <c r="AW612842"/>
    </row>
    <row r="612901" spans="49:49" x14ac:dyDescent="0.3">
      <c r="AW612901"/>
    </row>
    <row r="612902" spans="49:49" x14ac:dyDescent="0.3">
      <c r="AW612902"/>
    </row>
    <row r="612961" spans="49:49" x14ac:dyDescent="0.3">
      <c r="AW612961"/>
    </row>
    <row r="612962" spans="49:49" x14ac:dyDescent="0.3">
      <c r="AW612962"/>
    </row>
    <row r="613021" spans="49:49" x14ac:dyDescent="0.3">
      <c r="AW613021"/>
    </row>
    <row r="613022" spans="49:49" x14ac:dyDescent="0.3">
      <c r="AW613022"/>
    </row>
    <row r="613081" spans="49:49" x14ac:dyDescent="0.3">
      <c r="AW613081"/>
    </row>
    <row r="613082" spans="49:49" x14ac:dyDescent="0.3">
      <c r="AW613082"/>
    </row>
    <row r="613141" spans="49:49" x14ac:dyDescent="0.3">
      <c r="AW613141"/>
    </row>
    <row r="613142" spans="49:49" x14ac:dyDescent="0.3">
      <c r="AW613142"/>
    </row>
    <row r="613201" spans="49:49" x14ac:dyDescent="0.3">
      <c r="AW613201"/>
    </row>
    <row r="613202" spans="49:49" x14ac:dyDescent="0.3">
      <c r="AW613202"/>
    </row>
    <row r="613261" spans="49:49" x14ac:dyDescent="0.3">
      <c r="AW613261"/>
    </row>
    <row r="613262" spans="49:49" x14ac:dyDescent="0.3">
      <c r="AW613262"/>
    </row>
    <row r="613321" spans="49:49" x14ac:dyDescent="0.3">
      <c r="AW613321"/>
    </row>
    <row r="613322" spans="49:49" x14ac:dyDescent="0.3">
      <c r="AW613322"/>
    </row>
    <row r="613381" spans="49:49" x14ac:dyDescent="0.3">
      <c r="AW613381"/>
    </row>
    <row r="613382" spans="49:49" x14ac:dyDescent="0.3">
      <c r="AW613382"/>
    </row>
    <row r="613441" spans="49:49" x14ac:dyDescent="0.3">
      <c r="AW613441"/>
    </row>
    <row r="613442" spans="49:49" x14ac:dyDescent="0.3">
      <c r="AW613442"/>
    </row>
    <row r="613501" spans="49:49" x14ac:dyDescent="0.3">
      <c r="AW613501"/>
    </row>
    <row r="613502" spans="49:49" x14ac:dyDescent="0.3">
      <c r="AW613502"/>
    </row>
    <row r="613561" spans="49:49" x14ac:dyDescent="0.3">
      <c r="AW613561"/>
    </row>
    <row r="613562" spans="49:49" x14ac:dyDescent="0.3">
      <c r="AW613562"/>
    </row>
    <row r="613621" spans="49:49" x14ac:dyDescent="0.3">
      <c r="AW613621"/>
    </row>
    <row r="613622" spans="49:49" x14ac:dyDescent="0.3">
      <c r="AW613622"/>
    </row>
    <row r="613681" spans="49:49" x14ac:dyDescent="0.3">
      <c r="AW613681"/>
    </row>
    <row r="613682" spans="49:49" x14ac:dyDescent="0.3">
      <c r="AW613682"/>
    </row>
    <row r="613741" spans="49:49" x14ac:dyDescent="0.3">
      <c r="AW613741"/>
    </row>
    <row r="613742" spans="49:49" x14ac:dyDescent="0.3">
      <c r="AW613742"/>
    </row>
    <row r="613801" spans="49:49" x14ac:dyDescent="0.3">
      <c r="AW613801"/>
    </row>
    <row r="613802" spans="49:49" x14ac:dyDescent="0.3">
      <c r="AW613802"/>
    </row>
    <row r="613861" spans="49:49" x14ac:dyDescent="0.3">
      <c r="AW613861"/>
    </row>
    <row r="613862" spans="49:49" x14ac:dyDescent="0.3">
      <c r="AW613862"/>
    </row>
    <row r="613921" spans="49:49" x14ac:dyDescent="0.3">
      <c r="AW613921"/>
    </row>
    <row r="613922" spans="49:49" x14ac:dyDescent="0.3">
      <c r="AW613922"/>
    </row>
    <row r="613981" spans="49:49" x14ac:dyDescent="0.3">
      <c r="AW613981"/>
    </row>
    <row r="613982" spans="49:49" x14ac:dyDescent="0.3">
      <c r="AW613982"/>
    </row>
    <row r="614041" spans="49:49" x14ac:dyDescent="0.3">
      <c r="AW614041"/>
    </row>
    <row r="614042" spans="49:49" x14ac:dyDescent="0.3">
      <c r="AW614042"/>
    </row>
    <row r="614101" spans="49:49" x14ac:dyDescent="0.3">
      <c r="AW614101"/>
    </row>
    <row r="614102" spans="49:49" x14ac:dyDescent="0.3">
      <c r="AW614102"/>
    </row>
    <row r="614161" spans="49:49" x14ac:dyDescent="0.3">
      <c r="AW614161"/>
    </row>
    <row r="614162" spans="49:49" x14ac:dyDescent="0.3">
      <c r="AW614162"/>
    </row>
    <row r="614221" spans="49:49" x14ac:dyDescent="0.3">
      <c r="AW614221"/>
    </row>
    <row r="614222" spans="49:49" x14ac:dyDescent="0.3">
      <c r="AW614222"/>
    </row>
    <row r="614281" spans="49:49" x14ac:dyDescent="0.3">
      <c r="AW614281"/>
    </row>
    <row r="614282" spans="49:49" x14ac:dyDescent="0.3">
      <c r="AW614282"/>
    </row>
    <row r="614341" spans="49:49" x14ac:dyDescent="0.3">
      <c r="AW614341"/>
    </row>
    <row r="614342" spans="49:49" x14ac:dyDescent="0.3">
      <c r="AW614342"/>
    </row>
    <row r="614401" spans="49:49" x14ac:dyDescent="0.3">
      <c r="AW614401"/>
    </row>
    <row r="614402" spans="49:49" x14ac:dyDescent="0.3">
      <c r="AW614402"/>
    </row>
    <row r="614461" spans="49:49" x14ac:dyDescent="0.3">
      <c r="AW614461"/>
    </row>
    <row r="614462" spans="49:49" x14ac:dyDescent="0.3">
      <c r="AW614462"/>
    </row>
    <row r="614521" spans="49:49" x14ac:dyDescent="0.3">
      <c r="AW614521"/>
    </row>
    <row r="614522" spans="49:49" x14ac:dyDescent="0.3">
      <c r="AW614522"/>
    </row>
    <row r="614581" spans="49:49" x14ac:dyDescent="0.3">
      <c r="AW614581"/>
    </row>
    <row r="614582" spans="49:49" x14ac:dyDescent="0.3">
      <c r="AW614582"/>
    </row>
    <row r="614641" spans="49:49" x14ac:dyDescent="0.3">
      <c r="AW614641"/>
    </row>
    <row r="614642" spans="49:49" x14ac:dyDescent="0.3">
      <c r="AW614642"/>
    </row>
    <row r="614701" spans="49:49" x14ac:dyDescent="0.3">
      <c r="AW614701"/>
    </row>
    <row r="614702" spans="49:49" x14ac:dyDescent="0.3">
      <c r="AW614702"/>
    </row>
    <row r="614761" spans="49:49" x14ac:dyDescent="0.3">
      <c r="AW614761"/>
    </row>
    <row r="614762" spans="49:49" x14ac:dyDescent="0.3">
      <c r="AW614762"/>
    </row>
    <row r="614821" spans="49:49" x14ac:dyDescent="0.3">
      <c r="AW614821"/>
    </row>
    <row r="614822" spans="49:49" x14ac:dyDescent="0.3">
      <c r="AW614822"/>
    </row>
    <row r="614881" spans="49:49" x14ac:dyDescent="0.3">
      <c r="AW614881"/>
    </row>
    <row r="614882" spans="49:49" x14ac:dyDescent="0.3">
      <c r="AW614882"/>
    </row>
    <row r="614941" spans="49:49" x14ac:dyDescent="0.3">
      <c r="AW614941"/>
    </row>
    <row r="614942" spans="49:49" x14ac:dyDescent="0.3">
      <c r="AW614942"/>
    </row>
    <row r="615001" spans="49:49" x14ac:dyDescent="0.3">
      <c r="AW615001"/>
    </row>
    <row r="615002" spans="49:49" x14ac:dyDescent="0.3">
      <c r="AW615002"/>
    </row>
    <row r="615061" spans="49:49" x14ac:dyDescent="0.3">
      <c r="AW615061"/>
    </row>
    <row r="615062" spans="49:49" x14ac:dyDescent="0.3">
      <c r="AW615062"/>
    </row>
    <row r="615121" spans="49:49" x14ac:dyDescent="0.3">
      <c r="AW615121"/>
    </row>
    <row r="615122" spans="49:49" x14ac:dyDescent="0.3">
      <c r="AW615122"/>
    </row>
    <row r="615181" spans="49:49" x14ac:dyDescent="0.3">
      <c r="AW615181"/>
    </row>
    <row r="615182" spans="49:49" x14ac:dyDescent="0.3">
      <c r="AW615182"/>
    </row>
    <row r="615241" spans="49:49" x14ac:dyDescent="0.3">
      <c r="AW615241"/>
    </row>
    <row r="615242" spans="49:49" x14ac:dyDescent="0.3">
      <c r="AW615242"/>
    </row>
    <row r="615301" spans="49:49" x14ac:dyDescent="0.3">
      <c r="AW615301"/>
    </row>
    <row r="615302" spans="49:49" x14ac:dyDescent="0.3">
      <c r="AW615302"/>
    </row>
    <row r="615361" spans="49:49" x14ac:dyDescent="0.3">
      <c r="AW615361"/>
    </row>
    <row r="615362" spans="49:49" x14ac:dyDescent="0.3">
      <c r="AW615362"/>
    </row>
    <row r="615421" spans="49:49" x14ac:dyDescent="0.3">
      <c r="AW615421"/>
    </row>
    <row r="615422" spans="49:49" x14ac:dyDescent="0.3">
      <c r="AW615422"/>
    </row>
    <row r="615481" spans="49:49" x14ac:dyDescent="0.3">
      <c r="AW615481"/>
    </row>
    <row r="615482" spans="49:49" x14ac:dyDescent="0.3">
      <c r="AW615482"/>
    </row>
    <row r="615541" spans="49:49" x14ac:dyDescent="0.3">
      <c r="AW615541"/>
    </row>
    <row r="615542" spans="49:49" x14ac:dyDescent="0.3">
      <c r="AW615542"/>
    </row>
    <row r="615601" spans="49:49" x14ac:dyDescent="0.3">
      <c r="AW615601"/>
    </row>
    <row r="615602" spans="49:49" x14ac:dyDescent="0.3">
      <c r="AW615602"/>
    </row>
    <row r="615661" spans="49:49" x14ac:dyDescent="0.3">
      <c r="AW615661"/>
    </row>
    <row r="615662" spans="49:49" x14ac:dyDescent="0.3">
      <c r="AW615662"/>
    </row>
    <row r="615721" spans="49:49" x14ac:dyDescent="0.3">
      <c r="AW615721"/>
    </row>
    <row r="615722" spans="49:49" x14ac:dyDescent="0.3">
      <c r="AW615722"/>
    </row>
    <row r="615781" spans="49:49" x14ac:dyDescent="0.3">
      <c r="AW615781"/>
    </row>
    <row r="615782" spans="49:49" x14ac:dyDescent="0.3">
      <c r="AW615782"/>
    </row>
    <row r="615841" spans="49:49" x14ac:dyDescent="0.3">
      <c r="AW615841"/>
    </row>
    <row r="615842" spans="49:49" x14ac:dyDescent="0.3">
      <c r="AW615842"/>
    </row>
    <row r="615901" spans="49:49" x14ac:dyDescent="0.3">
      <c r="AW615901"/>
    </row>
    <row r="615902" spans="49:49" x14ac:dyDescent="0.3">
      <c r="AW615902"/>
    </row>
    <row r="615961" spans="49:49" x14ac:dyDescent="0.3">
      <c r="AW615961"/>
    </row>
    <row r="615962" spans="49:49" x14ac:dyDescent="0.3">
      <c r="AW615962"/>
    </row>
    <row r="616021" spans="49:49" x14ac:dyDescent="0.3">
      <c r="AW616021"/>
    </row>
    <row r="616022" spans="49:49" x14ac:dyDescent="0.3">
      <c r="AW616022"/>
    </row>
    <row r="616081" spans="49:49" x14ac:dyDescent="0.3">
      <c r="AW616081"/>
    </row>
    <row r="616082" spans="49:49" x14ac:dyDescent="0.3">
      <c r="AW616082"/>
    </row>
    <row r="616141" spans="49:49" x14ac:dyDescent="0.3">
      <c r="AW616141"/>
    </row>
    <row r="616142" spans="49:49" x14ac:dyDescent="0.3">
      <c r="AW616142"/>
    </row>
    <row r="616201" spans="49:49" x14ac:dyDescent="0.3">
      <c r="AW616201"/>
    </row>
    <row r="616202" spans="49:49" x14ac:dyDescent="0.3">
      <c r="AW616202"/>
    </row>
    <row r="616261" spans="49:49" x14ac:dyDescent="0.3">
      <c r="AW616261"/>
    </row>
    <row r="616262" spans="49:49" x14ac:dyDescent="0.3">
      <c r="AW616262"/>
    </row>
    <row r="616321" spans="49:49" x14ac:dyDescent="0.3">
      <c r="AW616321"/>
    </row>
    <row r="616322" spans="49:49" x14ac:dyDescent="0.3">
      <c r="AW616322"/>
    </row>
    <row r="616381" spans="49:49" x14ac:dyDescent="0.3">
      <c r="AW616381"/>
    </row>
    <row r="616382" spans="49:49" x14ac:dyDescent="0.3">
      <c r="AW616382"/>
    </row>
    <row r="616441" spans="49:49" x14ac:dyDescent="0.3">
      <c r="AW616441"/>
    </row>
    <row r="616442" spans="49:49" x14ac:dyDescent="0.3">
      <c r="AW616442"/>
    </row>
    <row r="616501" spans="49:49" x14ac:dyDescent="0.3">
      <c r="AW616501"/>
    </row>
    <row r="616502" spans="49:49" x14ac:dyDescent="0.3">
      <c r="AW616502"/>
    </row>
    <row r="616561" spans="49:49" x14ac:dyDescent="0.3">
      <c r="AW616561"/>
    </row>
    <row r="616562" spans="49:49" x14ac:dyDescent="0.3">
      <c r="AW616562"/>
    </row>
    <row r="616621" spans="49:49" x14ac:dyDescent="0.3">
      <c r="AW616621"/>
    </row>
    <row r="616622" spans="49:49" x14ac:dyDescent="0.3">
      <c r="AW616622"/>
    </row>
    <row r="616681" spans="49:49" x14ac:dyDescent="0.3">
      <c r="AW616681"/>
    </row>
    <row r="616682" spans="49:49" x14ac:dyDescent="0.3">
      <c r="AW616682"/>
    </row>
    <row r="616741" spans="49:49" x14ac:dyDescent="0.3">
      <c r="AW616741"/>
    </row>
    <row r="616742" spans="49:49" x14ac:dyDescent="0.3">
      <c r="AW616742"/>
    </row>
    <row r="616801" spans="49:49" x14ac:dyDescent="0.3">
      <c r="AW616801"/>
    </row>
    <row r="616802" spans="49:49" x14ac:dyDescent="0.3">
      <c r="AW616802"/>
    </row>
    <row r="616861" spans="49:49" x14ac:dyDescent="0.3">
      <c r="AW616861"/>
    </row>
    <row r="616862" spans="49:49" x14ac:dyDescent="0.3">
      <c r="AW616862"/>
    </row>
    <row r="616921" spans="49:49" x14ac:dyDescent="0.3">
      <c r="AW616921"/>
    </row>
    <row r="616922" spans="49:49" x14ac:dyDescent="0.3">
      <c r="AW616922"/>
    </row>
    <row r="616981" spans="49:49" x14ac:dyDescent="0.3">
      <c r="AW616981"/>
    </row>
    <row r="616982" spans="49:49" x14ac:dyDescent="0.3">
      <c r="AW616982"/>
    </row>
    <row r="617041" spans="49:49" x14ac:dyDescent="0.3">
      <c r="AW617041"/>
    </row>
    <row r="617042" spans="49:49" x14ac:dyDescent="0.3">
      <c r="AW617042"/>
    </row>
    <row r="617101" spans="49:49" x14ac:dyDescent="0.3">
      <c r="AW617101"/>
    </row>
    <row r="617102" spans="49:49" x14ac:dyDescent="0.3">
      <c r="AW617102"/>
    </row>
    <row r="617161" spans="49:49" x14ac:dyDescent="0.3">
      <c r="AW617161"/>
    </row>
    <row r="617162" spans="49:49" x14ac:dyDescent="0.3">
      <c r="AW617162"/>
    </row>
    <row r="617221" spans="49:49" x14ac:dyDescent="0.3">
      <c r="AW617221"/>
    </row>
    <row r="617222" spans="49:49" x14ac:dyDescent="0.3">
      <c r="AW617222"/>
    </row>
    <row r="617281" spans="49:49" x14ac:dyDescent="0.3">
      <c r="AW617281"/>
    </row>
    <row r="617282" spans="49:49" x14ac:dyDescent="0.3">
      <c r="AW617282"/>
    </row>
    <row r="617341" spans="49:49" x14ac:dyDescent="0.3">
      <c r="AW617341"/>
    </row>
    <row r="617342" spans="49:49" x14ac:dyDescent="0.3">
      <c r="AW617342"/>
    </row>
    <row r="617401" spans="49:49" x14ac:dyDescent="0.3">
      <c r="AW617401"/>
    </row>
    <row r="617402" spans="49:49" x14ac:dyDescent="0.3">
      <c r="AW617402"/>
    </row>
    <row r="617461" spans="49:49" x14ac:dyDescent="0.3">
      <c r="AW617461"/>
    </row>
    <row r="617462" spans="49:49" x14ac:dyDescent="0.3">
      <c r="AW617462"/>
    </row>
    <row r="617521" spans="49:49" x14ac:dyDescent="0.3">
      <c r="AW617521"/>
    </row>
    <row r="617522" spans="49:49" x14ac:dyDescent="0.3">
      <c r="AW617522"/>
    </row>
    <row r="617581" spans="49:49" x14ac:dyDescent="0.3">
      <c r="AW617581"/>
    </row>
    <row r="617582" spans="49:49" x14ac:dyDescent="0.3">
      <c r="AW617582"/>
    </row>
    <row r="617641" spans="49:49" x14ac:dyDescent="0.3">
      <c r="AW617641"/>
    </row>
    <row r="617642" spans="49:49" x14ac:dyDescent="0.3">
      <c r="AW617642"/>
    </row>
    <row r="617701" spans="49:49" x14ac:dyDescent="0.3">
      <c r="AW617701"/>
    </row>
    <row r="617702" spans="49:49" x14ac:dyDescent="0.3">
      <c r="AW617702"/>
    </row>
    <row r="617761" spans="49:49" x14ac:dyDescent="0.3">
      <c r="AW617761"/>
    </row>
    <row r="617762" spans="49:49" x14ac:dyDescent="0.3">
      <c r="AW617762"/>
    </row>
    <row r="617821" spans="49:49" x14ac:dyDescent="0.3">
      <c r="AW617821"/>
    </row>
    <row r="617822" spans="49:49" x14ac:dyDescent="0.3">
      <c r="AW617822"/>
    </row>
    <row r="617881" spans="49:49" x14ac:dyDescent="0.3">
      <c r="AW617881"/>
    </row>
    <row r="617882" spans="49:49" x14ac:dyDescent="0.3">
      <c r="AW617882"/>
    </row>
    <row r="617941" spans="49:49" x14ac:dyDescent="0.3">
      <c r="AW617941"/>
    </row>
    <row r="617942" spans="49:49" x14ac:dyDescent="0.3">
      <c r="AW617942"/>
    </row>
    <row r="618001" spans="49:49" x14ac:dyDescent="0.3">
      <c r="AW618001"/>
    </row>
    <row r="618002" spans="49:49" x14ac:dyDescent="0.3">
      <c r="AW618002"/>
    </row>
    <row r="618061" spans="49:49" x14ac:dyDescent="0.3">
      <c r="AW618061"/>
    </row>
    <row r="618062" spans="49:49" x14ac:dyDescent="0.3">
      <c r="AW618062"/>
    </row>
    <row r="618121" spans="49:49" x14ac:dyDescent="0.3">
      <c r="AW618121"/>
    </row>
    <row r="618122" spans="49:49" x14ac:dyDescent="0.3">
      <c r="AW618122"/>
    </row>
    <row r="618181" spans="49:49" x14ac:dyDescent="0.3">
      <c r="AW618181"/>
    </row>
    <row r="618182" spans="49:49" x14ac:dyDescent="0.3">
      <c r="AW618182"/>
    </row>
    <row r="618241" spans="49:49" x14ac:dyDescent="0.3">
      <c r="AW618241"/>
    </row>
    <row r="618242" spans="49:49" x14ac:dyDescent="0.3">
      <c r="AW618242"/>
    </row>
    <row r="618301" spans="49:49" x14ac:dyDescent="0.3">
      <c r="AW618301"/>
    </row>
    <row r="618302" spans="49:49" x14ac:dyDescent="0.3">
      <c r="AW618302"/>
    </row>
    <row r="618361" spans="49:49" x14ac:dyDescent="0.3">
      <c r="AW618361"/>
    </row>
    <row r="618362" spans="49:49" x14ac:dyDescent="0.3">
      <c r="AW618362"/>
    </row>
    <row r="618421" spans="49:49" x14ac:dyDescent="0.3">
      <c r="AW618421"/>
    </row>
    <row r="618422" spans="49:49" x14ac:dyDescent="0.3">
      <c r="AW618422"/>
    </row>
    <row r="618481" spans="49:49" x14ac:dyDescent="0.3">
      <c r="AW618481"/>
    </row>
    <row r="618482" spans="49:49" x14ac:dyDescent="0.3">
      <c r="AW618482"/>
    </row>
    <row r="618541" spans="49:49" x14ac:dyDescent="0.3">
      <c r="AW618541"/>
    </row>
    <row r="618542" spans="49:49" x14ac:dyDescent="0.3">
      <c r="AW618542"/>
    </row>
    <row r="618601" spans="49:49" x14ac:dyDescent="0.3">
      <c r="AW618601"/>
    </row>
    <row r="618602" spans="49:49" x14ac:dyDescent="0.3">
      <c r="AW618602"/>
    </row>
    <row r="618661" spans="49:49" x14ac:dyDescent="0.3">
      <c r="AW618661"/>
    </row>
    <row r="618662" spans="49:49" x14ac:dyDescent="0.3">
      <c r="AW618662"/>
    </row>
    <row r="618721" spans="49:49" x14ac:dyDescent="0.3">
      <c r="AW618721"/>
    </row>
    <row r="618722" spans="49:49" x14ac:dyDescent="0.3">
      <c r="AW618722"/>
    </row>
    <row r="618781" spans="49:49" x14ac:dyDescent="0.3">
      <c r="AW618781"/>
    </row>
    <row r="618782" spans="49:49" x14ac:dyDescent="0.3">
      <c r="AW618782"/>
    </row>
    <row r="618841" spans="49:49" x14ac:dyDescent="0.3">
      <c r="AW618841"/>
    </row>
    <row r="618842" spans="49:49" x14ac:dyDescent="0.3">
      <c r="AW618842"/>
    </row>
    <row r="618901" spans="49:49" x14ac:dyDescent="0.3">
      <c r="AW618901"/>
    </row>
    <row r="618902" spans="49:49" x14ac:dyDescent="0.3">
      <c r="AW618902"/>
    </row>
    <row r="618961" spans="49:49" x14ac:dyDescent="0.3">
      <c r="AW618961"/>
    </row>
    <row r="618962" spans="49:49" x14ac:dyDescent="0.3">
      <c r="AW618962"/>
    </row>
    <row r="619021" spans="49:49" x14ac:dyDescent="0.3">
      <c r="AW619021"/>
    </row>
    <row r="619022" spans="49:49" x14ac:dyDescent="0.3">
      <c r="AW619022"/>
    </row>
    <row r="619081" spans="49:49" x14ac:dyDescent="0.3">
      <c r="AW619081"/>
    </row>
    <row r="619082" spans="49:49" x14ac:dyDescent="0.3">
      <c r="AW619082"/>
    </row>
    <row r="619141" spans="49:49" x14ac:dyDescent="0.3">
      <c r="AW619141"/>
    </row>
    <row r="619142" spans="49:49" x14ac:dyDescent="0.3">
      <c r="AW619142"/>
    </row>
    <row r="619201" spans="49:49" x14ac:dyDescent="0.3">
      <c r="AW619201"/>
    </row>
    <row r="619202" spans="49:49" x14ac:dyDescent="0.3">
      <c r="AW619202"/>
    </row>
    <row r="619261" spans="49:49" x14ac:dyDescent="0.3">
      <c r="AW619261"/>
    </row>
    <row r="619262" spans="49:49" x14ac:dyDescent="0.3">
      <c r="AW619262"/>
    </row>
    <row r="619321" spans="49:49" x14ac:dyDescent="0.3">
      <c r="AW619321"/>
    </row>
    <row r="619322" spans="49:49" x14ac:dyDescent="0.3">
      <c r="AW619322"/>
    </row>
    <row r="619381" spans="49:49" x14ac:dyDescent="0.3">
      <c r="AW619381"/>
    </row>
    <row r="619382" spans="49:49" x14ac:dyDescent="0.3">
      <c r="AW619382"/>
    </row>
    <row r="619441" spans="49:49" x14ac:dyDescent="0.3">
      <c r="AW619441"/>
    </row>
    <row r="619442" spans="49:49" x14ac:dyDescent="0.3">
      <c r="AW619442"/>
    </row>
    <row r="619501" spans="49:49" x14ac:dyDescent="0.3">
      <c r="AW619501"/>
    </row>
    <row r="619502" spans="49:49" x14ac:dyDescent="0.3">
      <c r="AW619502"/>
    </row>
    <row r="619561" spans="49:49" x14ac:dyDescent="0.3">
      <c r="AW619561"/>
    </row>
    <row r="619562" spans="49:49" x14ac:dyDescent="0.3">
      <c r="AW619562"/>
    </row>
    <row r="619621" spans="49:49" x14ac:dyDescent="0.3">
      <c r="AW619621"/>
    </row>
    <row r="619622" spans="49:49" x14ac:dyDescent="0.3">
      <c r="AW619622"/>
    </row>
    <row r="619681" spans="49:49" x14ac:dyDescent="0.3">
      <c r="AW619681"/>
    </row>
    <row r="619682" spans="49:49" x14ac:dyDescent="0.3">
      <c r="AW619682"/>
    </row>
    <row r="619741" spans="49:49" x14ac:dyDescent="0.3">
      <c r="AW619741"/>
    </row>
    <row r="619742" spans="49:49" x14ac:dyDescent="0.3">
      <c r="AW619742"/>
    </row>
    <row r="619801" spans="49:49" x14ac:dyDescent="0.3">
      <c r="AW619801"/>
    </row>
    <row r="619802" spans="49:49" x14ac:dyDescent="0.3">
      <c r="AW619802"/>
    </row>
    <row r="619861" spans="49:49" x14ac:dyDescent="0.3">
      <c r="AW619861"/>
    </row>
    <row r="619862" spans="49:49" x14ac:dyDescent="0.3">
      <c r="AW619862"/>
    </row>
    <row r="619921" spans="49:49" x14ac:dyDescent="0.3">
      <c r="AW619921"/>
    </row>
    <row r="619922" spans="49:49" x14ac:dyDescent="0.3">
      <c r="AW619922"/>
    </row>
    <row r="619981" spans="49:49" x14ac:dyDescent="0.3">
      <c r="AW619981"/>
    </row>
    <row r="619982" spans="49:49" x14ac:dyDescent="0.3">
      <c r="AW619982"/>
    </row>
    <row r="620041" spans="49:49" x14ac:dyDescent="0.3">
      <c r="AW620041"/>
    </row>
    <row r="620042" spans="49:49" x14ac:dyDescent="0.3">
      <c r="AW620042"/>
    </row>
    <row r="620101" spans="49:49" x14ac:dyDescent="0.3">
      <c r="AW620101"/>
    </row>
    <row r="620102" spans="49:49" x14ac:dyDescent="0.3">
      <c r="AW620102"/>
    </row>
    <row r="620161" spans="49:49" x14ac:dyDescent="0.3">
      <c r="AW620161"/>
    </row>
    <row r="620162" spans="49:49" x14ac:dyDescent="0.3">
      <c r="AW620162"/>
    </row>
    <row r="620221" spans="49:49" x14ac:dyDescent="0.3">
      <c r="AW620221"/>
    </row>
    <row r="620222" spans="49:49" x14ac:dyDescent="0.3">
      <c r="AW620222"/>
    </row>
    <row r="620281" spans="49:49" x14ac:dyDescent="0.3">
      <c r="AW620281"/>
    </row>
    <row r="620282" spans="49:49" x14ac:dyDescent="0.3">
      <c r="AW620282"/>
    </row>
    <row r="620341" spans="49:49" x14ac:dyDescent="0.3">
      <c r="AW620341"/>
    </row>
    <row r="620342" spans="49:49" x14ac:dyDescent="0.3">
      <c r="AW620342"/>
    </row>
    <row r="620401" spans="49:49" x14ac:dyDescent="0.3">
      <c r="AW620401"/>
    </row>
    <row r="620402" spans="49:49" x14ac:dyDescent="0.3">
      <c r="AW620402"/>
    </row>
    <row r="620461" spans="49:49" x14ac:dyDescent="0.3">
      <c r="AW620461"/>
    </row>
    <row r="620462" spans="49:49" x14ac:dyDescent="0.3">
      <c r="AW620462"/>
    </row>
    <row r="620521" spans="49:49" x14ac:dyDescent="0.3">
      <c r="AW620521"/>
    </row>
    <row r="620522" spans="49:49" x14ac:dyDescent="0.3">
      <c r="AW620522"/>
    </row>
    <row r="620581" spans="49:49" x14ac:dyDescent="0.3">
      <c r="AW620581"/>
    </row>
    <row r="620582" spans="49:49" x14ac:dyDescent="0.3">
      <c r="AW620582"/>
    </row>
    <row r="620641" spans="49:49" x14ac:dyDescent="0.3">
      <c r="AW620641"/>
    </row>
    <row r="620642" spans="49:49" x14ac:dyDescent="0.3">
      <c r="AW620642"/>
    </row>
    <row r="620701" spans="49:49" x14ac:dyDescent="0.3">
      <c r="AW620701"/>
    </row>
    <row r="620702" spans="49:49" x14ac:dyDescent="0.3">
      <c r="AW620702"/>
    </row>
    <row r="620761" spans="49:49" x14ac:dyDescent="0.3">
      <c r="AW620761"/>
    </row>
    <row r="620762" spans="49:49" x14ac:dyDescent="0.3">
      <c r="AW620762"/>
    </row>
    <row r="620821" spans="49:49" x14ac:dyDescent="0.3">
      <c r="AW620821"/>
    </row>
    <row r="620822" spans="49:49" x14ac:dyDescent="0.3">
      <c r="AW620822"/>
    </row>
    <row r="620881" spans="49:49" x14ac:dyDescent="0.3">
      <c r="AW620881"/>
    </row>
    <row r="620882" spans="49:49" x14ac:dyDescent="0.3">
      <c r="AW620882"/>
    </row>
    <row r="620941" spans="49:49" x14ac:dyDescent="0.3">
      <c r="AW620941"/>
    </row>
    <row r="620942" spans="49:49" x14ac:dyDescent="0.3">
      <c r="AW620942"/>
    </row>
    <row r="621001" spans="49:49" x14ac:dyDescent="0.3">
      <c r="AW621001"/>
    </row>
    <row r="621002" spans="49:49" x14ac:dyDescent="0.3">
      <c r="AW621002"/>
    </row>
    <row r="621061" spans="49:49" x14ac:dyDescent="0.3">
      <c r="AW621061"/>
    </row>
    <row r="621062" spans="49:49" x14ac:dyDescent="0.3">
      <c r="AW621062"/>
    </row>
    <row r="621121" spans="49:49" x14ac:dyDescent="0.3">
      <c r="AW621121"/>
    </row>
    <row r="621122" spans="49:49" x14ac:dyDescent="0.3">
      <c r="AW621122"/>
    </row>
    <row r="621181" spans="49:49" x14ac:dyDescent="0.3">
      <c r="AW621181"/>
    </row>
    <row r="621182" spans="49:49" x14ac:dyDescent="0.3">
      <c r="AW621182"/>
    </row>
    <row r="621241" spans="49:49" x14ac:dyDescent="0.3">
      <c r="AW621241"/>
    </row>
    <row r="621242" spans="49:49" x14ac:dyDescent="0.3">
      <c r="AW621242"/>
    </row>
    <row r="621301" spans="49:49" x14ac:dyDescent="0.3">
      <c r="AW621301"/>
    </row>
    <row r="621302" spans="49:49" x14ac:dyDescent="0.3">
      <c r="AW621302"/>
    </row>
    <row r="621361" spans="49:49" x14ac:dyDescent="0.3">
      <c r="AW621361"/>
    </row>
    <row r="621362" spans="49:49" x14ac:dyDescent="0.3">
      <c r="AW621362"/>
    </row>
    <row r="621421" spans="49:49" x14ac:dyDescent="0.3">
      <c r="AW621421"/>
    </row>
    <row r="621422" spans="49:49" x14ac:dyDescent="0.3">
      <c r="AW621422"/>
    </row>
    <row r="621481" spans="49:49" x14ac:dyDescent="0.3">
      <c r="AW621481"/>
    </row>
    <row r="621482" spans="49:49" x14ac:dyDescent="0.3">
      <c r="AW621482"/>
    </row>
    <row r="621541" spans="49:49" x14ac:dyDescent="0.3">
      <c r="AW621541"/>
    </row>
    <row r="621542" spans="49:49" x14ac:dyDescent="0.3">
      <c r="AW621542"/>
    </row>
    <row r="621601" spans="49:49" x14ac:dyDescent="0.3">
      <c r="AW621601"/>
    </row>
    <row r="621602" spans="49:49" x14ac:dyDescent="0.3">
      <c r="AW621602"/>
    </row>
    <row r="621661" spans="49:49" x14ac:dyDescent="0.3">
      <c r="AW621661"/>
    </row>
    <row r="621662" spans="49:49" x14ac:dyDescent="0.3">
      <c r="AW621662"/>
    </row>
    <row r="621721" spans="49:49" x14ac:dyDescent="0.3">
      <c r="AW621721"/>
    </row>
    <row r="621722" spans="49:49" x14ac:dyDescent="0.3">
      <c r="AW621722"/>
    </row>
    <row r="621781" spans="49:49" x14ac:dyDescent="0.3">
      <c r="AW621781"/>
    </row>
    <row r="621782" spans="49:49" x14ac:dyDescent="0.3">
      <c r="AW621782"/>
    </row>
    <row r="621841" spans="49:49" x14ac:dyDescent="0.3">
      <c r="AW621841"/>
    </row>
    <row r="621842" spans="49:49" x14ac:dyDescent="0.3">
      <c r="AW621842"/>
    </row>
    <row r="621901" spans="49:49" x14ac:dyDescent="0.3">
      <c r="AW621901"/>
    </row>
    <row r="621902" spans="49:49" x14ac:dyDescent="0.3">
      <c r="AW621902"/>
    </row>
    <row r="621961" spans="49:49" x14ac:dyDescent="0.3">
      <c r="AW621961"/>
    </row>
    <row r="621962" spans="49:49" x14ac:dyDescent="0.3">
      <c r="AW621962"/>
    </row>
    <row r="622021" spans="49:49" x14ac:dyDescent="0.3">
      <c r="AW622021"/>
    </row>
    <row r="622022" spans="49:49" x14ac:dyDescent="0.3">
      <c r="AW622022"/>
    </row>
    <row r="622081" spans="49:49" x14ac:dyDescent="0.3">
      <c r="AW622081"/>
    </row>
    <row r="622082" spans="49:49" x14ac:dyDescent="0.3">
      <c r="AW622082"/>
    </row>
    <row r="622141" spans="49:49" x14ac:dyDescent="0.3">
      <c r="AW622141"/>
    </row>
    <row r="622142" spans="49:49" x14ac:dyDescent="0.3">
      <c r="AW622142"/>
    </row>
    <row r="622201" spans="49:49" x14ac:dyDescent="0.3">
      <c r="AW622201"/>
    </row>
    <row r="622202" spans="49:49" x14ac:dyDescent="0.3">
      <c r="AW622202"/>
    </row>
    <row r="622261" spans="49:49" x14ac:dyDescent="0.3">
      <c r="AW622261"/>
    </row>
    <row r="622262" spans="49:49" x14ac:dyDescent="0.3">
      <c r="AW622262"/>
    </row>
    <row r="622321" spans="49:49" x14ac:dyDescent="0.3">
      <c r="AW622321"/>
    </row>
    <row r="622322" spans="49:49" x14ac:dyDescent="0.3">
      <c r="AW622322"/>
    </row>
    <row r="622381" spans="49:49" x14ac:dyDescent="0.3">
      <c r="AW622381"/>
    </row>
    <row r="622382" spans="49:49" x14ac:dyDescent="0.3">
      <c r="AW622382"/>
    </row>
    <row r="622441" spans="49:49" x14ac:dyDescent="0.3">
      <c r="AW622441"/>
    </row>
    <row r="622442" spans="49:49" x14ac:dyDescent="0.3">
      <c r="AW622442"/>
    </row>
    <row r="622501" spans="49:49" x14ac:dyDescent="0.3">
      <c r="AW622501"/>
    </row>
    <row r="622502" spans="49:49" x14ac:dyDescent="0.3">
      <c r="AW622502"/>
    </row>
    <row r="622561" spans="49:49" x14ac:dyDescent="0.3">
      <c r="AW622561"/>
    </row>
    <row r="622562" spans="49:49" x14ac:dyDescent="0.3">
      <c r="AW622562"/>
    </row>
    <row r="622621" spans="49:49" x14ac:dyDescent="0.3">
      <c r="AW622621"/>
    </row>
    <row r="622622" spans="49:49" x14ac:dyDescent="0.3">
      <c r="AW622622"/>
    </row>
    <row r="622681" spans="49:49" x14ac:dyDescent="0.3">
      <c r="AW622681"/>
    </row>
    <row r="622682" spans="49:49" x14ac:dyDescent="0.3">
      <c r="AW622682"/>
    </row>
    <row r="622741" spans="49:49" x14ac:dyDescent="0.3">
      <c r="AW622741"/>
    </row>
    <row r="622742" spans="49:49" x14ac:dyDescent="0.3">
      <c r="AW622742"/>
    </row>
    <row r="622801" spans="49:49" x14ac:dyDescent="0.3">
      <c r="AW622801"/>
    </row>
    <row r="622802" spans="49:49" x14ac:dyDescent="0.3">
      <c r="AW622802"/>
    </row>
    <row r="622861" spans="49:49" x14ac:dyDescent="0.3">
      <c r="AW622861"/>
    </row>
    <row r="622862" spans="49:49" x14ac:dyDescent="0.3">
      <c r="AW622862"/>
    </row>
    <row r="622921" spans="49:49" x14ac:dyDescent="0.3">
      <c r="AW622921"/>
    </row>
    <row r="622922" spans="49:49" x14ac:dyDescent="0.3">
      <c r="AW622922"/>
    </row>
    <row r="622981" spans="49:49" x14ac:dyDescent="0.3">
      <c r="AW622981"/>
    </row>
    <row r="622982" spans="49:49" x14ac:dyDescent="0.3">
      <c r="AW622982"/>
    </row>
    <row r="623041" spans="49:49" x14ac:dyDescent="0.3">
      <c r="AW623041"/>
    </row>
    <row r="623042" spans="49:49" x14ac:dyDescent="0.3">
      <c r="AW623042"/>
    </row>
    <row r="623101" spans="49:49" x14ac:dyDescent="0.3">
      <c r="AW623101"/>
    </row>
    <row r="623102" spans="49:49" x14ac:dyDescent="0.3">
      <c r="AW623102"/>
    </row>
    <row r="623161" spans="49:49" x14ac:dyDescent="0.3">
      <c r="AW623161"/>
    </row>
    <row r="623162" spans="49:49" x14ac:dyDescent="0.3">
      <c r="AW623162"/>
    </row>
    <row r="623221" spans="49:49" x14ac:dyDescent="0.3">
      <c r="AW623221"/>
    </row>
    <row r="623222" spans="49:49" x14ac:dyDescent="0.3">
      <c r="AW623222"/>
    </row>
    <row r="623281" spans="49:49" x14ac:dyDescent="0.3">
      <c r="AW623281"/>
    </row>
    <row r="623282" spans="49:49" x14ac:dyDescent="0.3">
      <c r="AW623282"/>
    </row>
    <row r="623341" spans="49:49" x14ac:dyDescent="0.3">
      <c r="AW623341"/>
    </row>
    <row r="623342" spans="49:49" x14ac:dyDescent="0.3">
      <c r="AW623342"/>
    </row>
    <row r="623401" spans="49:49" x14ac:dyDescent="0.3">
      <c r="AW623401"/>
    </row>
    <row r="623402" spans="49:49" x14ac:dyDescent="0.3">
      <c r="AW623402"/>
    </row>
    <row r="623461" spans="49:49" x14ac:dyDescent="0.3">
      <c r="AW623461"/>
    </row>
    <row r="623462" spans="49:49" x14ac:dyDescent="0.3">
      <c r="AW623462"/>
    </row>
    <row r="623521" spans="49:49" x14ac:dyDescent="0.3">
      <c r="AW623521"/>
    </row>
    <row r="623522" spans="49:49" x14ac:dyDescent="0.3">
      <c r="AW623522"/>
    </row>
    <row r="623581" spans="49:49" x14ac:dyDescent="0.3">
      <c r="AW623581"/>
    </row>
    <row r="623582" spans="49:49" x14ac:dyDescent="0.3">
      <c r="AW623582"/>
    </row>
    <row r="623641" spans="49:49" x14ac:dyDescent="0.3">
      <c r="AW623641"/>
    </row>
    <row r="623642" spans="49:49" x14ac:dyDescent="0.3">
      <c r="AW623642"/>
    </row>
    <row r="623701" spans="49:49" x14ac:dyDescent="0.3">
      <c r="AW623701"/>
    </row>
    <row r="623702" spans="49:49" x14ac:dyDescent="0.3">
      <c r="AW623702"/>
    </row>
    <row r="623761" spans="49:49" x14ac:dyDescent="0.3">
      <c r="AW623761"/>
    </row>
    <row r="623762" spans="49:49" x14ac:dyDescent="0.3">
      <c r="AW623762"/>
    </row>
    <row r="623821" spans="49:49" x14ac:dyDescent="0.3">
      <c r="AW623821"/>
    </row>
    <row r="623822" spans="49:49" x14ac:dyDescent="0.3">
      <c r="AW623822"/>
    </row>
    <row r="623881" spans="49:49" x14ac:dyDescent="0.3">
      <c r="AW623881"/>
    </row>
    <row r="623882" spans="49:49" x14ac:dyDescent="0.3">
      <c r="AW623882"/>
    </row>
    <row r="623941" spans="49:49" x14ac:dyDescent="0.3">
      <c r="AW623941"/>
    </row>
    <row r="623942" spans="49:49" x14ac:dyDescent="0.3">
      <c r="AW623942"/>
    </row>
    <row r="624001" spans="49:49" x14ac:dyDescent="0.3">
      <c r="AW624001"/>
    </row>
    <row r="624002" spans="49:49" x14ac:dyDescent="0.3">
      <c r="AW624002"/>
    </row>
    <row r="624061" spans="49:49" x14ac:dyDescent="0.3">
      <c r="AW624061"/>
    </row>
    <row r="624062" spans="49:49" x14ac:dyDescent="0.3">
      <c r="AW624062"/>
    </row>
    <row r="624121" spans="49:49" x14ac:dyDescent="0.3">
      <c r="AW624121"/>
    </row>
    <row r="624122" spans="49:49" x14ac:dyDescent="0.3">
      <c r="AW624122"/>
    </row>
    <row r="624181" spans="49:49" x14ac:dyDescent="0.3">
      <c r="AW624181"/>
    </row>
    <row r="624182" spans="49:49" x14ac:dyDescent="0.3">
      <c r="AW624182"/>
    </row>
    <row r="624241" spans="49:49" x14ac:dyDescent="0.3">
      <c r="AW624241"/>
    </row>
    <row r="624242" spans="49:49" x14ac:dyDescent="0.3">
      <c r="AW624242"/>
    </row>
    <row r="624301" spans="49:49" x14ac:dyDescent="0.3">
      <c r="AW624301"/>
    </row>
    <row r="624302" spans="49:49" x14ac:dyDescent="0.3">
      <c r="AW624302"/>
    </row>
    <row r="624361" spans="49:49" x14ac:dyDescent="0.3">
      <c r="AW624361"/>
    </row>
    <row r="624362" spans="49:49" x14ac:dyDescent="0.3">
      <c r="AW624362"/>
    </row>
    <row r="624421" spans="49:49" x14ac:dyDescent="0.3">
      <c r="AW624421"/>
    </row>
    <row r="624422" spans="49:49" x14ac:dyDescent="0.3">
      <c r="AW624422"/>
    </row>
    <row r="624481" spans="49:49" x14ac:dyDescent="0.3">
      <c r="AW624481"/>
    </row>
    <row r="624482" spans="49:49" x14ac:dyDescent="0.3">
      <c r="AW624482"/>
    </row>
    <row r="624541" spans="49:49" x14ac:dyDescent="0.3">
      <c r="AW624541"/>
    </row>
    <row r="624542" spans="49:49" x14ac:dyDescent="0.3">
      <c r="AW624542"/>
    </row>
    <row r="624601" spans="49:49" x14ac:dyDescent="0.3">
      <c r="AW624601"/>
    </row>
    <row r="624602" spans="49:49" x14ac:dyDescent="0.3">
      <c r="AW624602"/>
    </row>
    <row r="624661" spans="49:49" x14ac:dyDescent="0.3">
      <c r="AW624661"/>
    </row>
    <row r="624662" spans="49:49" x14ac:dyDescent="0.3">
      <c r="AW624662"/>
    </row>
    <row r="624721" spans="49:49" x14ac:dyDescent="0.3">
      <c r="AW624721"/>
    </row>
    <row r="624722" spans="49:49" x14ac:dyDescent="0.3">
      <c r="AW624722"/>
    </row>
    <row r="624781" spans="49:49" x14ac:dyDescent="0.3">
      <c r="AW624781"/>
    </row>
    <row r="624782" spans="49:49" x14ac:dyDescent="0.3">
      <c r="AW624782"/>
    </row>
    <row r="624841" spans="49:49" x14ac:dyDescent="0.3">
      <c r="AW624841"/>
    </row>
    <row r="624842" spans="49:49" x14ac:dyDescent="0.3">
      <c r="AW624842"/>
    </row>
    <row r="624901" spans="49:49" x14ac:dyDescent="0.3">
      <c r="AW624901"/>
    </row>
    <row r="624902" spans="49:49" x14ac:dyDescent="0.3">
      <c r="AW624902"/>
    </row>
    <row r="624961" spans="49:49" x14ac:dyDescent="0.3">
      <c r="AW624961"/>
    </row>
    <row r="624962" spans="49:49" x14ac:dyDescent="0.3">
      <c r="AW624962"/>
    </row>
    <row r="625021" spans="49:49" x14ac:dyDescent="0.3">
      <c r="AW625021"/>
    </row>
    <row r="625022" spans="49:49" x14ac:dyDescent="0.3">
      <c r="AW625022"/>
    </row>
    <row r="625081" spans="49:49" x14ac:dyDescent="0.3">
      <c r="AW625081"/>
    </row>
    <row r="625082" spans="49:49" x14ac:dyDescent="0.3">
      <c r="AW625082"/>
    </row>
    <row r="625141" spans="49:49" x14ac:dyDescent="0.3">
      <c r="AW625141"/>
    </row>
    <row r="625142" spans="49:49" x14ac:dyDescent="0.3">
      <c r="AW625142"/>
    </row>
    <row r="625201" spans="49:49" x14ac:dyDescent="0.3">
      <c r="AW625201"/>
    </row>
    <row r="625202" spans="49:49" x14ac:dyDescent="0.3">
      <c r="AW625202"/>
    </row>
    <row r="625261" spans="49:49" x14ac:dyDescent="0.3">
      <c r="AW625261"/>
    </row>
    <row r="625262" spans="49:49" x14ac:dyDescent="0.3">
      <c r="AW625262"/>
    </row>
    <row r="625321" spans="49:49" x14ac:dyDescent="0.3">
      <c r="AW625321"/>
    </row>
    <row r="625322" spans="49:49" x14ac:dyDescent="0.3">
      <c r="AW625322"/>
    </row>
    <row r="625381" spans="49:49" x14ac:dyDescent="0.3">
      <c r="AW625381"/>
    </row>
    <row r="625382" spans="49:49" x14ac:dyDescent="0.3">
      <c r="AW625382"/>
    </row>
    <row r="625441" spans="49:49" x14ac:dyDescent="0.3">
      <c r="AW625441"/>
    </row>
    <row r="625442" spans="49:49" x14ac:dyDescent="0.3">
      <c r="AW625442"/>
    </row>
    <row r="625501" spans="49:49" x14ac:dyDescent="0.3">
      <c r="AW625501"/>
    </row>
    <row r="625502" spans="49:49" x14ac:dyDescent="0.3">
      <c r="AW625502"/>
    </row>
    <row r="625561" spans="49:49" x14ac:dyDescent="0.3">
      <c r="AW625561"/>
    </row>
    <row r="625562" spans="49:49" x14ac:dyDescent="0.3">
      <c r="AW625562"/>
    </row>
    <row r="625621" spans="49:49" x14ac:dyDescent="0.3">
      <c r="AW625621"/>
    </row>
    <row r="625622" spans="49:49" x14ac:dyDescent="0.3">
      <c r="AW625622"/>
    </row>
    <row r="625681" spans="49:49" x14ac:dyDescent="0.3">
      <c r="AW625681"/>
    </row>
    <row r="625682" spans="49:49" x14ac:dyDescent="0.3">
      <c r="AW625682"/>
    </row>
    <row r="625741" spans="49:49" x14ac:dyDescent="0.3">
      <c r="AW625741"/>
    </row>
    <row r="625742" spans="49:49" x14ac:dyDescent="0.3">
      <c r="AW625742"/>
    </row>
    <row r="625801" spans="49:49" x14ac:dyDescent="0.3">
      <c r="AW625801"/>
    </row>
    <row r="625802" spans="49:49" x14ac:dyDescent="0.3">
      <c r="AW625802"/>
    </row>
    <row r="625861" spans="49:49" x14ac:dyDescent="0.3">
      <c r="AW625861"/>
    </row>
    <row r="625862" spans="49:49" x14ac:dyDescent="0.3">
      <c r="AW625862"/>
    </row>
    <row r="625921" spans="49:49" x14ac:dyDescent="0.3">
      <c r="AW625921"/>
    </row>
    <row r="625922" spans="49:49" x14ac:dyDescent="0.3">
      <c r="AW625922"/>
    </row>
    <row r="625981" spans="49:49" x14ac:dyDescent="0.3">
      <c r="AW625981"/>
    </row>
    <row r="625982" spans="49:49" x14ac:dyDescent="0.3">
      <c r="AW625982"/>
    </row>
    <row r="626041" spans="49:49" x14ac:dyDescent="0.3">
      <c r="AW626041"/>
    </row>
    <row r="626042" spans="49:49" x14ac:dyDescent="0.3">
      <c r="AW626042"/>
    </row>
    <row r="626101" spans="49:49" x14ac:dyDescent="0.3">
      <c r="AW626101"/>
    </row>
    <row r="626102" spans="49:49" x14ac:dyDescent="0.3">
      <c r="AW626102"/>
    </row>
    <row r="626161" spans="49:49" x14ac:dyDescent="0.3">
      <c r="AW626161"/>
    </row>
    <row r="626162" spans="49:49" x14ac:dyDescent="0.3">
      <c r="AW626162"/>
    </row>
    <row r="626221" spans="49:49" x14ac:dyDescent="0.3">
      <c r="AW626221"/>
    </row>
    <row r="626222" spans="49:49" x14ac:dyDescent="0.3">
      <c r="AW626222"/>
    </row>
    <row r="626281" spans="49:49" x14ac:dyDescent="0.3">
      <c r="AW626281"/>
    </row>
    <row r="626282" spans="49:49" x14ac:dyDescent="0.3">
      <c r="AW626282"/>
    </row>
    <row r="626341" spans="49:49" x14ac:dyDescent="0.3">
      <c r="AW626341"/>
    </row>
    <row r="626342" spans="49:49" x14ac:dyDescent="0.3">
      <c r="AW626342"/>
    </row>
    <row r="626401" spans="49:49" x14ac:dyDescent="0.3">
      <c r="AW626401"/>
    </row>
    <row r="626402" spans="49:49" x14ac:dyDescent="0.3">
      <c r="AW626402"/>
    </row>
    <row r="626461" spans="49:49" x14ac:dyDescent="0.3">
      <c r="AW626461"/>
    </row>
    <row r="626462" spans="49:49" x14ac:dyDescent="0.3">
      <c r="AW626462"/>
    </row>
    <row r="626521" spans="49:49" x14ac:dyDescent="0.3">
      <c r="AW626521"/>
    </row>
    <row r="626522" spans="49:49" x14ac:dyDescent="0.3">
      <c r="AW626522"/>
    </row>
    <row r="626581" spans="49:49" x14ac:dyDescent="0.3">
      <c r="AW626581"/>
    </row>
    <row r="626582" spans="49:49" x14ac:dyDescent="0.3">
      <c r="AW626582"/>
    </row>
    <row r="626641" spans="49:49" x14ac:dyDescent="0.3">
      <c r="AW626641"/>
    </row>
    <row r="626642" spans="49:49" x14ac:dyDescent="0.3">
      <c r="AW626642"/>
    </row>
    <row r="626701" spans="49:49" x14ac:dyDescent="0.3">
      <c r="AW626701"/>
    </row>
    <row r="626702" spans="49:49" x14ac:dyDescent="0.3">
      <c r="AW626702"/>
    </row>
    <row r="626761" spans="49:49" x14ac:dyDescent="0.3">
      <c r="AW626761"/>
    </row>
    <row r="626762" spans="49:49" x14ac:dyDescent="0.3">
      <c r="AW626762"/>
    </row>
    <row r="626821" spans="49:49" x14ac:dyDescent="0.3">
      <c r="AW626821"/>
    </row>
    <row r="626822" spans="49:49" x14ac:dyDescent="0.3">
      <c r="AW626822"/>
    </row>
    <row r="626881" spans="49:49" x14ac:dyDescent="0.3">
      <c r="AW626881"/>
    </row>
    <row r="626882" spans="49:49" x14ac:dyDescent="0.3">
      <c r="AW626882"/>
    </row>
    <row r="626941" spans="49:49" x14ac:dyDescent="0.3">
      <c r="AW626941"/>
    </row>
    <row r="626942" spans="49:49" x14ac:dyDescent="0.3">
      <c r="AW626942"/>
    </row>
    <row r="627001" spans="49:49" x14ac:dyDescent="0.3">
      <c r="AW627001"/>
    </row>
    <row r="627002" spans="49:49" x14ac:dyDescent="0.3">
      <c r="AW627002"/>
    </row>
    <row r="627061" spans="49:49" x14ac:dyDescent="0.3">
      <c r="AW627061"/>
    </row>
    <row r="627062" spans="49:49" x14ac:dyDescent="0.3">
      <c r="AW627062"/>
    </row>
    <row r="627121" spans="49:49" x14ac:dyDescent="0.3">
      <c r="AW627121"/>
    </row>
    <row r="627122" spans="49:49" x14ac:dyDescent="0.3">
      <c r="AW627122"/>
    </row>
    <row r="627181" spans="49:49" x14ac:dyDescent="0.3">
      <c r="AW627181"/>
    </row>
    <row r="627182" spans="49:49" x14ac:dyDescent="0.3">
      <c r="AW627182"/>
    </row>
    <row r="627241" spans="49:49" x14ac:dyDescent="0.3">
      <c r="AW627241"/>
    </row>
    <row r="627242" spans="49:49" x14ac:dyDescent="0.3">
      <c r="AW627242"/>
    </row>
    <row r="627301" spans="49:49" x14ac:dyDescent="0.3">
      <c r="AW627301"/>
    </row>
    <row r="627302" spans="49:49" x14ac:dyDescent="0.3">
      <c r="AW627302"/>
    </row>
    <row r="627361" spans="49:49" x14ac:dyDescent="0.3">
      <c r="AW627361"/>
    </row>
    <row r="627362" spans="49:49" x14ac:dyDescent="0.3">
      <c r="AW627362"/>
    </row>
    <row r="627421" spans="49:49" x14ac:dyDescent="0.3">
      <c r="AW627421"/>
    </row>
    <row r="627422" spans="49:49" x14ac:dyDescent="0.3">
      <c r="AW627422"/>
    </row>
    <row r="627481" spans="49:49" x14ac:dyDescent="0.3">
      <c r="AW627481"/>
    </row>
    <row r="627482" spans="49:49" x14ac:dyDescent="0.3">
      <c r="AW627482"/>
    </row>
    <row r="627541" spans="49:49" x14ac:dyDescent="0.3">
      <c r="AW627541"/>
    </row>
    <row r="627542" spans="49:49" x14ac:dyDescent="0.3">
      <c r="AW627542"/>
    </row>
    <row r="627601" spans="49:49" x14ac:dyDescent="0.3">
      <c r="AW627601"/>
    </row>
    <row r="627602" spans="49:49" x14ac:dyDescent="0.3">
      <c r="AW627602"/>
    </row>
    <row r="627661" spans="49:49" x14ac:dyDescent="0.3">
      <c r="AW627661"/>
    </row>
    <row r="627662" spans="49:49" x14ac:dyDescent="0.3">
      <c r="AW627662"/>
    </row>
    <row r="627721" spans="49:49" x14ac:dyDescent="0.3">
      <c r="AW627721"/>
    </row>
    <row r="627722" spans="49:49" x14ac:dyDescent="0.3">
      <c r="AW627722"/>
    </row>
    <row r="627781" spans="49:49" x14ac:dyDescent="0.3">
      <c r="AW627781"/>
    </row>
    <row r="627782" spans="49:49" x14ac:dyDescent="0.3">
      <c r="AW627782"/>
    </row>
    <row r="627841" spans="49:49" x14ac:dyDescent="0.3">
      <c r="AW627841"/>
    </row>
    <row r="627842" spans="49:49" x14ac:dyDescent="0.3">
      <c r="AW627842"/>
    </row>
    <row r="627901" spans="49:49" x14ac:dyDescent="0.3">
      <c r="AW627901"/>
    </row>
    <row r="627902" spans="49:49" x14ac:dyDescent="0.3">
      <c r="AW627902"/>
    </row>
    <row r="627961" spans="49:49" x14ac:dyDescent="0.3">
      <c r="AW627961"/>
    </row>
    <row r="627962" spans="49:49" x14ac:dyDescent="0.3">
      <c r="AW627962"/>
    </row>
    <row r="628021" spans="49:49" x14ac:dyDescent="0.3">
      <c r="AW628021"/>
    </row>
    <row r="628022" spans="49:49" x14ac:dyDescent="0.3">
      <c r="AW628022"/>
    </row>
    <row r="628081" spans="49:49" x14ac:dyDescent="0.3">
      <c r="AW628081"/>
    </row>
    <row r="628082" spans="49:49" x14ac:dyDescent="0.3">
      <c r="AW628082"/>
    </row>
    <row r="628141" spans="49:49" x14ac:dyDescent="0.3">
      <c r="AW628141"/>
    </row>
    <row r="628142" spans="49:49" x14ac:dyDescent="0.3">
      <c r="AW628142"/>
    </row>
    <row r="628201" spans="49:49" x14ac:dyDescent="0.3">
      <c r="AW628201"/>
    </row>
    <row r="628202" spans="49:49" x14ac:dyDescent="0.3">
      <c r="AW628202"/>
    </row>
    <row r="628261" spans="49:49" x14ac:dyDescent="0.3">
      <c r="AW628261"/>
    </row>
    <row r="628262" spans="49:49" x14ac:dyDescent="0.3">
      <c r="AW628262"/>
    </row>
    <row r="628321" spans="49:49" x14ac:dyDescent="0.3">
      <c r="AW628321"/>
    </row>
    <row r="628322" spans="49:49" x14ac:dyDescent="0.3">
      <c r="AW628322"/>
    </row>
    <row r="628381" spans="49:49" x14ac:dyDescent="0.3">
      <c r="AW628381"/>
    </row>
    <row r="628382" spans="49:49" x14ac:dyDescent="0.3">
      <c r="AW628382"/>
    </row>
    <row r="628441" spans="49:49" x14ac:dyDescent="0.3">
      <c r="AW628441"/>
    </row>
    <row r="628442" spans="49:49" x14ac:dyDescent="0.3">
      <c r="AW628442"/>
    </row>
    <row r="628501" spans="49:49" x14ac:dyDescent="0.3">
      <c r="AW628501"/>
    </row>
    <row r="628502" spans="49:49" x14ac:dyDescent="0.3">
      <c r="AW628502"/>
    </row>
    <row r="628561" spans="49:49" x14ac:dyDescent="0.3">
      <c r="AW628561"/>
    </row>
    <row r="628562" spans="49:49" x14ac:dyDescent="0.3">
      <c r="AW628562"/>
    </row>
    <row r="628621" spans="49:49" x14ac:dyDescent="0.3">
      <c r="AW628621"/>
    </row>
    <row r="628622" spans="49:49" x14ac:dyDescent="0.3">
      <c r="AW628622"/>
    </row>
    <row r="628681" spans="49:49" x14ac:dyDescent="0.3">
      <c r="AW628681"/>
    </row>
    <row r="628682" spans="49:49" x14ac:dyDescent="0.3">
      <c r="AW628682"/>
    </row>
    <row r="628741" spans="49:49" x14ac:dyDescent="0.3">
      <c r="AW628741"/>
    </row>
    <row r="628742" spans="49:49" x14ac:dyDescent="0.3">
      <c r="AW628742"/>
    </row>
    <row r="628801" spans="49:49" x14ac:dyDescent="0.3">
      <c r="AW628801"/>
    </row>
    <row r="628802" spans="49:49" x14ac:dyDescent="0.3">
      <c r="AW628802"/>
    </row>
    <row r="628861" spans="49:49" x14ac:dyDescent="0.3">
      <c r="AW628861"/>
    </row>
    <row r="628862" spans="49:49" x14ac:dyDescent="0.3">
      <c r="AW628862"/>
    </row>
    <row r="628921" spans="49:49" x14ac:dyDescent="0.3">
      <c r="AW628921"/>
    </row>
    <row r="628922" spans="49:49" x14ac:dyDescent="0.3">
      <c r="AW628922"/>
    </row>
    <row r="628981" spans="49:49" x14ac:dyDescent="0.3">
      <c r="AW628981"/>
    </row>
    <row r="628982" spans="49:49" x14ac:dyDescent="0.3">
      <c r="AW628982"/>
    </row>
    <row r="629041" spans="49:49" x14ac:dyDescent="0.3">
      <c r="AW629041"/>
    </row>
    <row r="629042" spans="49:49" x14ac:dyDescent="0.3">
      <c r="AW629042"/>
    </row>
    <row r="629101" spans="49:49" x14ac:dyDescent="0.3">
      <c r="AW629101"/>
    </row>
    <row r="629102" spans="49:49" x14ac:dyDescent="0.3">
      <c r="AW629102"/>
    </row>
    <row r="629161" spans="49:49" x14ac:dyDescent="0.3">
      <c r="AW629161"/>
    </row>
    <row r="629162" spans="49:49" x14ac:dyDescent="0.3">
      <c r="AW629162"/>
    </row>
    <row r="629221" spans="49:49" x14ac:dyDescent="0.3">
      <c r="AW629221"/>
    </row>
    <row r="629222" spans="49:49" x14ac:dyDescent="0.3">
      <c r="AW629222"/>
    </row>
    <row r="629281" spans="49:49" x14ac:dyDescent="0.3">
      <c r="AW629281"/>
    </row>
    <row r="629282" spans="49:49" x14ac:dyDescent="0.3">
      <c r="AW629282"/>
    </row>
    <row r="629341" spans="49:49" x14ac:dyDescent="0.3">
      <c r="AW629341"/>
    </row>
    <row r="629342" spans="49:49" x14ac:dyDescent="0.3">
      <c r="AW629342"/>
    </row>
    <row r="629401" spans="49:49" x14ac:dyDescent="0.3">
      <c r="AW629401"/>
    </row>
    <row r="629402" spans="49:49" x14ac:dyDescent="0.3">
      <c r="AW629402"/>
    </row>
    <row r="629461" spans="49:49" x14ac:dyDescent="0.3">
      <c r="AW629461"/>
    </row>
    <row r="629462" spans="49:49" x14ac:dyDescent="0.3">
      <c r="AW629462"/>
    </row>
    <row r="629521" spans="49:49" x14ac:dyDescent="0.3">
      <c r="AW629521"/>
    </row>
    <row r="629522" spans="49:49" x14ac:dyDescent="0.3">
      <c r="AW629522"/>
    </row>
    <row r="629581" spans="49:49" x14ac:dyDescent="0.3">
      <c r="AW629581"/>
    </row>
    <row r="629582" spans="49:49" x14ac:dyDescent="0.3">
      <c r="AW629582"/>
    </row>
    <row r="629641" spans="49:49" x14ac:dyDescent="0.3">
      <c r="AW629641"/>
    </row>
    <row r="629642" spans="49:49" x14ac:dyDescent="0.3">
      <c r="AW629642"/>
    </row>
    <row r="629701" spans="49:49" x14ac:dyDescent="0.3">
      <c r="AW629701"/>
    </row>
    <row r="629702" spans="49:49" x14ac:dyDescent="0.3">
      <c r="AW629702"/>
    </row>
    <row r="629761" spans="49:49" x14ac:dyDescent="0.3">
      <c r="AW629761"/>
    </row>
    <row r="629762" spans="49:49" x14ac:dyDescent="0.3">
      <c r="AW629762"/>
    </row>
    <row r="629821" spans="49:49" x14ac:dyDescent="0.3">
      <c r="AW629821"/>
    </row>
    <row r="629822" spans="49:49" x14ac:dyDescent="0.3">
      <c r="AW629822"/>
    </row>
    <row r="629881" spans="49:49" x14ac:dyDescent="0.3">
      <c r="AW629881"/>
    </row>
    <row r="629882" spans="49:49" x14ac:dyDescent="0.3">
      <c r="AW629882"/>
    </row>
    <row r="629941" spans="49:49" x14ac:dyDescent="0.3">
      <c r="AW629941"/>
    </row>
    <row r="629942" spans="49:49" x14ac:dyDescent="0.3">
      <c r="AW629942"/>
    </row>
    <row r="630001" spans="49:49" x14ac:dyDescent="0.3">
      <c r="AW630001"/>
    </row>
    <row r="630002" spans="49:49" x14ac:dyDescent="0.3">
      <c r="AW630002"/>
    </row>
    <row r="630061" spans="49:49" x14ac:dyDescent="0.3">
      <c r="AW630061"/>
    </row>
    <row r="630062" spans="49:49" x14ac:dyDescent="0.3">
      <c r="AW630062"/>
    </row>
    <row r="630121" spans="49:49" x14ac:dyDescent="0.3">
      <c r="AW630121"/>
    </row>
    <row r="630122" spans="49:49" x14ac:dyDescent="0.3">
      <c r="AW630122"/>
    </row>
    <row r="630181" spans="49:49" x14ac:dyDescent="0.3">
      <c r="AW630181"/>
    </row>
    <row r="630182" spans="49:49" x14ac:dyDescent="0.3">
      <c r="AW630182"/>
    </row>
    <row r="630241" spans="49:49" x14ac:dyDescent="0.3">
      <c r="AW630241"/>
    </row>
    <row r="630242" spans="49:49" x14ac:dyDescent="0.3">
      <c r="AW630242"/>
    </row>
    <row r="630301" spans="49:49" x14ac:dyDescent="0.3">
      <c r="AW630301"/>
    </row>
    <row r="630302" spans="49:49" x14ac:dyDescent="0.3">
      <c r="AW630302"/>
    </row>
    <row r="630361" spans="49:49" x14ac:dyDescent="0.3">
      <c r="AW630361"/>
    </row>
    <row r="630362" spans="49:49" x14ac:dyDescent="0.3">
      <c r="AW630362"/>
    </row>
    <row r="630421" spans="49:49" x14ac:dyDescent="0.3">
      <c r="AW630421"/>
    </row>
    <row r="630422" spans="49:49" x14ac:dyDescent="0.3">
      <c r="AW630422"/>
    </row>
    <row r="630481" spans="49:49" x14ac:dyDescent="0.3">
      <c r="AW630481"/>
    </row>
    <row r="630482" spans="49:49" x14ac:dyDescent="0.3">
      <c r="AW630482"/>
    </row>
    <row r="630541" spans="49:49" x14ac:dyDescent="0.3">
      <c r="AW630541"/>
    </row>
    <row r="630542" spans="49:49" x14ac:dyDescent="0.3">
      <c r="AW630542"/>
    </row>
    <row r="630601" spans="49:49" x14ac:dyDescent="0.3">
      <c r="AW630601"/>
    </row>
    <row r="630602" spans="49:49" x14ac:dyDescent="0.3">
      <c r="AW630602"/>
    </row>
    <row r="630661" spans="49:49" x14ac:dyDescent="0.3">
      <c r="AW630661"/>
    </row>
    <row r="630662" spans="49:49" x14ac:dyDescent="0.3">
      <c r="AW630662"/>
    </row>
    <row r="630721" spans="49:49" x14ac:dyDescent="0.3">
      <c r="AW630721"/>
    </row>
    <row r="630722" spans="49:49" x14ac:dyDescent="0.3">
      <c r="AW630722"/>
    </row>
    <row r="630781" spans="49:49" x14ac:dyDescent="0.3">
      <c r="AW630781"/>
    </row>
    <row r="630782" spans="49:49" x14ac:dyDescent="0.3">
      <c r="AW630782"/>
    </row>
    <row r="630841" spans="49:49" x14ac:dyDescent="0.3">
      <c r="AW630841"/>
    </row>
    <row r="630842" spans="49:49" x14ac:dyDescent="0.3">
      <c r="AW630842"/>
    </row>
    <row r="630901" spans="49:49" x14ac:dyDescent="0.3">
      <c r="AW630901"/>
    </row>
    <row r="630902" spans="49:49" x14ac:dyDescent="0.3">
      <c r="AW630902"/>
    </row>
    <row r="630961" spans="49:49" x14ac:dyDescent="0.3">
      <c r="AW630961"/>
    </row>
    <row r="630962" spans="49:49" x14ac:dyDescent="0.3">
      <c r="AW630962"/>
    </row>
    <row r="631021" spans="49:49" x14ac:dyDescent="0.3">
      <c r="AW631021"/>
    </row>
    <row r="631022" spans="49:49" x14ac:dyDescent="0.3">
      <c r="AW631022"/>
    </row>
    <row r="631081" spans="49:49" x14ac:dyDescent="0.3">
      <c r="AW631081"/>
    </row>
    <row r="631082" spans="49:49" x14ac:dyDescent="0.3">
      <c r="AW631082"/>
    </row>
    <row r="631141" spans="49:49" x14ac:dyDescent="0.3">
      <c r="AW631141"/>
    </row>
    <row r="631142" spans="49:49" x14ac:dyDescent="0.3">
      <c r="AW631142"/>
    </row>
    <row r="631201" spans="49:49" x14ac:dyDescent="0.3">
      <c r="AW631201"/>
    </row>
    <row r="631202" spans="49:49" x14ac:dyDescent="0.3">
      <c r="AW631202"/>
    </row>
    <row r="631261" spans="49:49" x14ac:dyDescent="0.3">
      <c r="AW631261"/>
    </row>
    <row r="631262" spans="49:49" x14ac:dyDescent="0.3">
      <c r="AW631262"/>
    </row>
    <row r="631321" spans="49:49" x14ac:dyDescent="0.3">
      <c r="AW631321"/>
    </row>
    <row r="631322" spans="49:49" x14ac:dyDescent="0.3">
      <c r="AW631322"/>
    </row>
    <row r="631381" spans="49:49" x14ac:dyDescent="0.3">
      <c r="AW631381"/>
    </row>
    <row r="631382" spans="49:49" x14ac:dyDescent="0.3">
      <c r="AW631382"/>
    </row>
    <row r="631441" spans="49:49" x14ac:dyDescent="0.3">
      <c r="AW631441"/>
    </row>
    <row r="631442" spans="49:49" x14ac:dyDescent="0.3">
      <c r="AW631442"/>
    </row>
    <row r="631501" spans="49:49" x14ac:dyDescent="0.3">
      <c r="AW631501"/>
    </row>
    <row r="631502" spans="49:49" x14ac:dyDescent="0.3">
      <c r="AW631502"/>
    </row>
    <row r="631561" spans="49:49" x14ac:dyDescent="0.3">
      <c r="AW631561"/>
    </row>
    <row r="631562" spans="49:49" x14ac:dyDescent="0.3">
      <c r="AW631562"/>
    </row>
    <row r="631621" spans="49:49" x14ac:dyDescent="0.3">
      <c r="AW631621"/>
    </row>
    <row r="631622" spans="49:49" x14ac:dyDescent="0.3">
      <c r="AW631622"/>
    </row>
    <row r="631681" spans="49:49" x14ac:dyDescent="0.3">
      <c r="AW631681"/>
    </row>
    <row r="631682" spans="49:49" x14ac:dyDescent="0.3">
      <c r="AW631682"/>
    </row>
    <row r="631741" spans="49:49" x14ac:dyDescent="0.3">
      <c r="AW631741"/>
    </row>
    <row r="631742" spans="49:49" x14ac:dyDescent="0.3">
      <c r="AW631742"/>
    </row>
    <row r="631801" spans="49:49" x14ac:dyDescent="0.3">
      <c r="AW631801"/>
    </row>
    <row r="631802" spans="49:49" x14ac:dyDescent="0.3">
      <c r="AW631802"/>
    </row>
    <row r="631861" spans="49:49" x14ac:dyDescent="0.3">
      <c r="AW631861"/>
    </row>
    <row r="631862" spans="49:49" x14ac:dyDescent="0.3">
      <c r="AW631862"/>
    </row>
    <row r="631921" spans="49:49" x14ac:dyDescent="0.3">
      <c r="AW631921"/>
    </row>
    <row r="631922" spans="49:49" x14ac:dyDescent="0.3">
      <c r="AW631922"/>
    </row>
    <row r="631981" spans="49:49" x14ac:dyDescent="0.3">
      <c r="AW631981"/>
    </row>
    <row r="631982" spans="49:49" x14ac:dyDescent="0.3">
      <c r="AW631982"/>
    </row>
    <row r="632041" spans="49:49" x14ac:dyDescent="0.3">
      <c r="AW632041"/>
    </row>
    <row r="632042" spans="49:49" x14ac:dyDescent="0.3">
      <c r="AW632042"/>
    </row>
    <row r="632101" spans="49:49" x14ac:dyDescent="0.3">
      <c r="AW632101"/>
    </row>
    <row r="632102" spans="49:49" x14ac:dyDescent="0.3">
      <c r="AW632102"/>
    </row>
    <row r="632161" spans="49:49" x14ac:dyDescent="0.3">
      <c r="AW632161"/>
    </row>
    <row r="632162" spans="49:49" x14ac:dyDescent="0.3">
      <c r="AW632162"/>
    </row>
    <row r="632221" spans="49:49" x14ac:dyDescent="0.3">
      <c r="AW632221"/>
    </row>
    <row r="632222" spans="49:49" x14ac:dyDescent="0.3">
      <c r="AW632222"/>
    </row>
    <row r="632281" spans="49:49" x14ac:dyDescent="0.3">
      <c r="AW632281"/>
    </row>
    <row r="632282" spans="49:49" x14ac:dyDescent="0.3">
      <c r="AW632282"/>
    </row>
    <row r="632341" spans="49:49" x14ac:dyDescent="0.3">
      <c r="AW632341"/>
    </row>
    <row r="632342" spans="49:49" x14ac:dyDescent="0.3">
      <c r="AW632342"/>
    </row>
    <row r="632401" spans="49:49" x14ac:dyDescent="0.3">
      <c r="AW632401"/>
    </row>
    <row r="632402" spans="49:49" x14ac:dyDescent="0.3">
      <c r="AW632402"/>
    </row>
    <row r="632461" spans="49:49" x14ac:dyDescent="0.3">
      <c r="AW632461"/>
    </row>
    <row r="632462" spans="49:49" x14ac:dyDescent="0.3">
      <c r="AW632462"/>
    </row>
    <row r="632521" spans="49:49" x14ac:dyDescent="0.3">
      <c r="AW632521"/>
    </row>
    <row r="632522" spans="49:49" x14ac:dyDescent="0.3">
      <c r="AW632522"/>
    </row>
    <row r="632581" spans="49:49" x14ac:dyDescent="0.3">
      <c r="AW632581"/>
    </row>
    <row r="632582" spans="49:49" x14ac:dyDescent="0.3">
      <c r="AW632582"/>
    </row>
    <row r="632641" spans="49:49" x14ac:dyDescent="0.3">
      <c r="AW632641"/>
    </row>
    <row r="632642" spans="49:49" x14ac:dyDescent="0.3">
      <c r="AW632642"/>
    </row>
    <row r="632701" spans="49:49" x14ac:dyDescent="0.3">
      <c r="AW632701"/>
    </row>
    <row r="632702" spans="49:49" x14ac:dyDescent="0.3">
      <c r="AW632702"/>
    </row>
    <row r="632761" spans="49:49" x14ac:dyDescent="0.3">
      <c r="AW632761"/>
    </row>
    <row r="632762" spans="49:49" x14ac:dyDescent="0.3">
      <c r="AW632762"/>
    </row>
    <row r="632821" spans="49:49" x14ac:dyDescent="0.3">
      <c r="AW632821"/>
    </row>
    <row r="632822" spans="49:49" x14ac:dyDescent="0.3">
      <c r="AW632822"/>
    </row>
    <row r="632881" spans="49:49" x14ac:dyDescent="0.3">
      <c r="AW632881"/>
    </row>
    <row r="632882" spans="49:49" x14ac:dyDescent="0.3">
      <c r="AW632882"/>
    </row>
    <row r="632941" spans="49:49" x14ac:dyDescent="0.3">
      <c r="AW632941"/>
    </row>
    <row r="632942" spans="49:49" x14ac:dyDescent="0.3">
      <c r="AW632942"/>
    </row>
    <row r="633001" spans="49:49" x14ac:dyDescent="0.3">
      <c r="AW633001"/>
    </row>
    <row r="633002" spans="49:49" x14ac:dyDescent="0.3">
      <c r="AW633002"/>
    </row>
    <row r="633061" spans="49:49" x14ac:dyDescent="0.3">
      <c r="AW633061"/>
    </row>
    <row r="633062" spans="49:49" x14ac:dyDescent="0.3">
      <c r="AW633062"/>
    </row>
    <row r="633121" spans="49:49" x14ac:dyDescent="0.3">
      <c r="AW633121"/>
    </row>
    <row r="633122" spans="49:49" x14ac:dyDescent="0.3">
      <c r="AW633122"/>
    </row>
    <row r="633181" spans="49:49" x14ac:dyDescent="0.3">
      <c r="AW633181"/>
    </row>
    <row r="633182" spans="49:49" x14ac:dyDescent="0.3">
      <c r="AW633182"/>
    </row>
    <row r="633241" spans="49:49" x14ac:dyDescent="0.3">
      <c r="AW633241"/>
    </row>
    <row r="633242" spans="49:49" x14ac:dyDescent="0.3">
      <c r="AW633242"/>
    </row>
    <row r="633301" spans="49:49" x14ac:dyDescent="0.3">
      <c r="AW633301"/>
    </row>
    <row r="633302" spans="49:49" x14ac:dyDescent="0.3">
      <c r="AW633302"/>
    </row>
    <row r="633361" spans="49:49" x14ac:dyDescent="0.3">
      <c r="AW633361"/>
    </row>
    <row r="633362" spans="49:49" x14ac:dyDescent="0.3">
      <c r="AW633362"/>
    </row>
    <row r="633421" spans="49:49" x14ac:dyDescent="0.3">
      <c r="AW633421"/>
    </row>
    <row r="633422" spans="49:49" x14ac:dyDescent="0.3">
      <c r="AW633422"/>
    </row>
    <row r="633481" spans="49:49" x14ac:dyDescent="0.3">
      <c r="AW633481"/>
    </row>
    <row r="633482" spans="49:49" x14ac:dyDescent="0.3">
      <c r="AW633482"/>
    </row>
    <row r="633541" spans="49:49" x14ac:dyDescent="0.3">
      <c r="AW633541"/>
    </row>
    <row r="633542" spans="49:49" x14ac:dyDescent="0.3">
      <c r="AW633542"/>
    </row>
    <row r="633601" spans="49:49" x14ac:dyDescent="0.3">
      <c r="AW633601"/>
    </row>
    <row r="633602" spans="49:49" x14ac:dyDescent="0.3">
      <c r="AW633602"/>
    </row>
    <row r="633661" spans="49:49" x14ac:dyDescent="0.3">
      <c r="AW633661"/>
    </row>
    <row r="633662" spans="49:49" x14ac:dyDescent="0.3">
      <c r="AW633662"/>
    </row>
    <row r="633721" spans="49:49" x14ac:dyDescent="0.3">
      <c r="AW633721"/>
    </row>
    <row r="633722" spans="49:49" x14ac:dyDescent="0.3">
      <c r="AW633722"/>
    </row>
    <row r="633781" spans="49:49" x14ac:dyDescent="0.3">
      <c r="AW633781"/>
    </row>
    <row r="633782" spans="49:49" x14ac:dyDescent="0.3">
      <c r="AW633782"/>
    </row>
    <row r="633841" spans="49:49" x14ac:dyDescent="0.3">
      <c r="AW633841"/>
    </row>
    <row r="633842" spans="49:49" x14ac:dyDescent="0.3">
      <c r="AW633842"/>
    </row>
    <row r="633901" spans="49:49" x14ac:dyDescent="0.3">
      <c r="AW633901"/>
    </row>
    <row r="633902" spans="49:49" x14ac:dyDescent="0.3">
      <c r="AW633902"/>
    </row>
    <row r="633961" spans="49:49" x14ac:dyDescent="0.3">
      <c r="AW633961"/>
    </row>
    <row r="633962" spans="49:49" x14ac:dyDescent="0.3">
      <c r="AW633962"/>
    </row>
    <row r="634021" spans="49:49" x14ac:dyDescent="0.3">
      <c r="AW634021"/>
    </row>
    <row r="634022" spans="49:49" x14ac:dyDescent="0.3">
      <c r="AW634022"/>
    </row>
    <row r="634081" spans="49:49" x14ac:dyDescent="0.3">
      <c r="AW634081"/>
    </row>
    <row r="634082" spans="49:49" x14ac:dyDescent="0.3">
      <c r="AW634082"/>
    </row>
    <row r="634141" spans="49:49" x14ac:dyDescent="0.3">
      <c r="AW634141"/>
    </row>
    <row r="634142" spans="49:49" x14ac:dyDescent="0.3">
      <c r="AW634142"/>
    </row>
    <row r="634201" spans="49:49" x14ac:dyDescent="0.3">
      <c r="AW634201"/>
    </row>
    <row r="634202" spans="49:49" x14ac:dyDescent="0.3">
      <c r="AW634202"/>
    </row>
    <row r="634261" spans="49:49" x14ac:dyDescent="0.3">
      <c r="AW634261"/>
    </row>
    <row r="634262" spans="49:49" x14ac:dyDescent="0.3">
      <c r="AW634262"/>
    </row>
    <row r="634321" spans="49:49" x14ac:dyDescent="0.3">
      <c r="AW634321"/>
    </row>
    <row r="634322" spans="49:49" x14ac:dyDescent="0.3">
      <c r="AW634322"/>
    </row>
    <row r="634381" spans="49:49" x14ac:dyDescent="0.3">
      <c r="AW634381"/>
    </row>
    <row r="634382" spans="49:49" x14ac:dyDescent="0.3">
      <c r="AW634382"/>
    </row>
    <row r="634441" spans="49:49" x14ac:dyDescent="0.3">
      <c r="AW634441"/>
    </row>
    <row r="634442" spans="49:49" x14ac:dyDescent="0.3">
      <c r="AW634442"/>
    </row>
    <row r="634501" spans="49:49" x14ac:dyDescent="0.3">
      <c r="AW634501"/>
    </row>
    <row r="634502" spans="49:49" x14ac:dyDescent="0.3">
      <c r="AW634502"/>
    </row>
    <row r="634561" spans="49:49" x14ac:dyDescent="0.3">
      <c r="AW634561"/>
    </row>
    <row r="634562" spans="49:49" x14ac:dyDescent="0.3">
      <c r="AW634562"/>
    </row>
    <row r="634621" spans="49:49" x14ac:dyDescent="0.3">
      <c r="AW634621"/>
    </row>
    <row r="634622" spans="49:49" x14ac:dyDescent="0.3">
      <c r="AW634622"/>
    </row>
    <row r="634681" spans="49:49" x14ac:dyDescent="0.3">
      <c r="AW634681"/>
    </row>
    <row r="634682" spans="49:49" x14ac:dyDescent="0.3">
      <c r="AW634682"/>
    </row>
    <row r="634741" spans="49:49" x14ac:dyDescent="0.3">
      <c r="AW634741"/>
    </row>
    <row r="634742" spans="49:49" x14ac:dyDescent="0.3">
      <c r="AW634742"/>
    </row>
    <row r="634801" spans="49:49" x14ac:dyDescent="0.3">
      <c r="AW634801"/>
    </row>
    <row r="634802" spans="49:49" x14ac:dyDescent="0.3">
      <c r="AW634802"/>
    </row>
    <row r="634861" spans="49:49" x14ac:dyDescent="0.3">
      <c r="AW634861"/>
    </row>
    <row r="634862" spans="49:49" x14ac:dyDescent="0.3">
      <c r="AW634862"/>
    </row>
    <row r="634921" spans="49:49" x14ac:dyDescent="0.3">
      <c r="AW634921"/>
    </row>
    <row r="634922" spans="49:49" x14ac:dyDescent="0.3">
      <c r="AW634922"/>
    </row>
    <row r="634981" spans="49:49" x14ac:dyDescent="0.3">
      <c r="AW634981"/>
    </row>
    <row r="634982" spans="49:49" x14ac:dyDescent="0.3">
      <c r="AW634982"/>
    </row>
    <row r="635041" spans="49:49" x14ac:dyDescent="0.3">
      <c r="AW635041"/>
    </row>
    <row r="635042" spans="49:49" x14ac:dyDescent="0.3">
      <c r="AW635042"/>
    </row>
    <row r="635101" spans="49:49" x14ac:dyDescent="0.3">
      <c r="AW635101"/>
    </row>
    <row r="635102" spans="49:49" x14ac:dyDescent="0.3">
      <c r="AW635102"/>
    </row>
    <row r="635161" spans="49:49" x14ac:dyDescent="0.3">
      <c r="AW635161"/>
    </row>
    <row r="635162" spans="49:49" x14ac:dyDescent="0.3">
      <c r="AW635162"/>
    </row>
    <row r="635221" spans="49:49" x14ac:dyDescent="0.3">
      <c r="AW635221"/>
    </row>
    <row r="635222" spans="49:49" x14ac:dyDescent="0.3">
      <c r="AW635222"/>
    </row>
    <row r="635281" spans="49:49" x14ac:dyDescent="0.3">
      <c r="AW635281"/>
    </row>
    <row r="635282" spans="49:49" x14ac:dyDescent="0.3">
      <c r="AW635282"/>
    </row>
    <row r="635341" spans="49:49" x14ac:dyDescent="0.3">
      <c r="AW635341"/>
    </row>
    <row r="635342" spans="49:49" x14ac:dyDescent="0.3">
      <c r="AW635342"/>
    </row>
    <row r="635401" spans="49:49" x14ac:dyDescent="0.3">
      <c r="AW635401"/>
    </row>
    <row r="635402" spans="49:49" x14ac:dyDescent="0.3">
      <c r="AW635402"/>
    </row>
    <row r="635461" spans="49:49" x14ac:dyDescent="0.3">
      <c r="AW635461"/>
    </row>
    <row r="635462" spans="49:49" x14ac:dyDescent="0.3">
      <c r="AW635462"/>
    </row>
    <row r="635521" spans="49:49" x14ac:dyDescent="0.3">
      <c r="AW635521"/>
    </row>
    <row r="635522" spans="49:49" x14ac:dyDescent="0.3">
      <c r="AW635522"/>
    </row>
    <row r="635581" spans="49:49" x14ac:dyDescent="0.3">
      <c r="AW635581"/>
    </row>
    <row r="635582" spans="49:49" x14ac:dyDescent="0.3">
      <c r="AW635582"/>
    </row>
    <row r="635641" spans="49:49" x14ac:dyDescent="0.3">
      <c r="AW635641"/>
    </row>
    <row r="635642" spans="49:49" x14ac:dyDescent="0.3">
      <c r="AW635642"/>
    </row>
    <row r="635701" spans="49:49" x14ac:dyDescent="0.3">
      <c r="AW635701"/>
    </row>
    <row r="635702" spans="49:49" x14ac:dyDescent="0.3">
      <c r="AW635702"/>
    </row>
    <row r="635761" spans="49:49" x14ac:dyDescent="0.3">
      <c r="AW635761"/>
    </row>
    <row r="635762" spans="49:49" x14ac:dyDescent="0.3">
      <c r="AW635762"/>
    </row>
    <row r="635821" spans="49:49" x14ac:dyDescent="0.3">
      <c r="AW635821"/>
    </row>
    <row r="635822" spans="49:49" x14ac:dyDescent="0.3">
      <c r="AW635822"/>
    </row>
    <row r="635881" spans="49:49" x14ac:dyDescent="0.3">
      <c r="AW635881"/>
    </row>
    <row r="635882" spans="49:49" x14ac:dyDescent="0.3">
      <c r="AW635882"/>
    </row>
    <row r="635941" spans="49:49" x14ac:dyDescent="0.3">
      <c r="AW635941"/>
    </row>
    <row r="635942" spans="49:49" x14ac:dyDescent="0.3">
      <c r="AW635942"/>
    </row>
    <row r="636001" spans="49:49" x14ac:dyDescent="0.3">
      <c r="AW636001"/>
    </row>
    <row r="636002" spans="49:49" x14ac:dyDescent="0.3">
      <c r="AW636002"/>
    </row>
    <row r="636061" spans="49:49" x14ac:dyDescent="0.3">
      <c r="AW636061"/>
    </row>
    <row r="636062" spans="49:49" x14ac:dyDescent="0.3">
      <c r="AW636062"/>
    </row>
    <row r="636121" spans="49:49" x14ac:dyDescent="0.3">
      <c r="AW636121"/>
    </row>
    <row r="636122" spans="49:49" x14ac:dyDescent="0.3">
      <c r="AW636122"/>
    </row>
    <row r="636181" spans="49:49" x14ac:dyDescent="0.3">
      <c r="AW636181"/>
    </row>
    <row r="636182" spans="49:49" x14ac:dyDescent="0.3">
      <c r="AW636182"/>
    </row>
    <row r="636241" spans="49:49" x14ac:dyDescent="0.3">
      <c r="AW636241"/>
    </row>
    <row r="636242" spans="49:49" x14ac:dyDescent="0.3">
      <c r="AW636242"/>
    </row>
    <row r="636301" spans="49:49" x14ac:dyDescent="0.3">
      <c r="AW636301"/>
    </row>
    <row r="636302" spans="49:49" x14ac:dyDescent="0.3">
      <c r="AW636302"/>
    </row>
    <row r="636361" spans="49:49" x14ac:dyDescent="0.3">
      <c r="AW636361"/>
    </row>
    <row r="636362" spans="49:49" x14ac:dyDescent="0.3">
      <c r="AW636362"/>
    </row>
    <row r="636421" spans="49:49" x14ac:dyDescent="0.3">
      <c r="AW636421"/>
    </row>
    <row r="636422" spans="49:49" x14ac:dyDescent="0.3">
      <c r="AW636422"/>
    </row>
    <row r="636481" spans="49:49" x14ac:dyDescent="0.3">
      <c r="AW636481"/>
    </row>
    <row r="636482" spans="49:49" x14ac:dyDescent="0.3">
      <c r="AW636482"/>
    </row>
    <row r="636541" spans="49:49" x14ac:dyDescent="0.3">
      <c r="AW636541"/>
    </row>
    <row r="636542" spans="49:49" x14ac:dyDescent="0.3">
      <c r="AW636542"/>
    </row>
    <row r="636601" spans="49:49" x14ac:dyDescent="0.3">
      <c r="AW636601"/>
    </row>
    <row r="636602" spans="49:49" x14ac:dyDescent="0.3">
      <c r="AW636602"/>
    </row>
    <row r="636661" spans="49:49" x14ac:dyDescent="0.3">
      <c r="AW636661"/>
    </row>
    <row r="636662" spans="49:49" x14ac:dyDescent="0.3">
      <c r="AW636662"/>
    </row>
    <row r="636721" spans="49:49" x14ac:dyDescent="0.3">
      <c r="AW636721"/>
    </row>
    <row r="636722" spans="49:49" x14ac:dyDescent="0.3">
      <c r="AW636722"/>
    </row>
    <row r="636781" spans="49:49" x14ac:dyDescent="0.3">
      <c r="AW636781"/>
    </row>
    <row r="636782" spans="49:49" x14ac:dyDescent="0.3">
      <c r="AW636782"/>
    </row>
    <row r="636841" spans="49:49" x14ac:dyDescent="0.3">
      <c r="AW636841"/>
    </row>
    <row r="636842" spans="49:49" x14ac:dyDescent="0.3">
      <c r="AW636842"/>
    </row>
    <row r="636901" spans="49:49" x14ac:dyDescent="0.3">
      <c r="AW636901"/>
    </row>
    <row r="636902" spans="49:49" x14ac:dyDescent="0.3">
      <c r="AW636902"/>
    </row>
    <row r="636961" spans="49:49" x14ac:dyDescent="0.3">
      <c r="AW636961"/>
    </row>
    <row r="636962" spans="49:49" x14ac:dyDescent="0.3">
      <c r="AW636962"/>
    </row>
    <row r="637021" spans="49:49" x14ac:dyDescent="0.3">
      <c r="AW637021"/>
    </row>
    <row r="637022" spans="49:49" x14ac:dyDescent="0.3">
      <c r="AW637022"/>
    </row>
    <row r="637081" spans="49:49" x14ac:dyDescent="0.3">
      <c r="AW637081"/>
    </row>
    <row r="637082" spans="49:49" x14ac:dyDescent="0.3">
      <c r="AW637082"/>
    </row>
    <row r="637141" spans="49:49" x14ac:dyDescent="0.3">
      <c r="AW637141"/>
    </row>
    <row r="637142" spans="49:49" x14ac:dyDescent="0.3">
      <c r="AW637142"/>
    </row>
    <row r="637201" spans="49:49" x14ac:dyDescent="0.3">
      <c r="AW637201"/>
    </row>
    <row r="637202" spans="49:49" x14ac:dyDescent="0.3">
      <c r="AW637202"/>
    </row>
    <row r="637261" spans="49:49" x14ac:dyDescent="0.3">
      <c r="AW637261"/>
    </row>
    <row r="637262" spans="49:49" x14ac:dyDescent="0.3">
      <c r="AW637262"/>
    </row>
    <row r="637321" spans="49:49" x14ac:dyDescent="0.3">
      <c r="AW637321"/>
    </row>
    <row r="637322" spans="49:49" x14ac:dyDescent="0.3">
      <c r="AW637322"/>
    </row>
    <row r="637381" spans="49:49" x14ac:dyDescent="0.3">
      <c r="AW637381"/>
    </row>
    <row r="637382" spans="49:49" x14ac:dyDescent="0.3">
      <c r="AW637382"/>
    </row>
    <row r="637441" spans="49:49" x14ac:dyDescent="0.3">
      <c r="AW637441"/>
    </row>
    <row r="637442" spans="49:49" x14ac:dyDescent="0.3">
      <c r="AW637442"/>
    </row>
    <row r="637501" spans="49:49" x14ac:dyDescent="0.3">
      <c r="AW637501"/>
    </row>
    <row r="637502" spans="49:49" x14ac:dyDescent="0.3">
      <c r="AW637502"/>
    </row>
    <row r="637561" spans="49:49" x14ac:dyDescent="0.3">
      <c r="AW637561"/>
    </row>
    <row r="637562" spans="49:49" x14ac:dyDescent="0.3">
      <c r="AW637562"/>
    </row>
    <row r="637621" spans="49:49" x14ac:dyDescent="0.3">
      <c r="AW637621"/>
    </row>
    <row r="637622" spans="49:49" x14ac:dyDescent="0.3">
      <c r="AW637622"/>
    </row>
    <row r="637681" spans="49:49" x14ac:dyDescent="0.3">
      <c r="AW637681"/>
    </row>
    <row r="637682" spans="49:49" x14ac:dyDescent="0.3">
      <c r="AW637682"/>
    </row>
    <row r="637741" spans="49:49" x14ac:dyDescent="0.3">
      <c r="AW637741"/>
    </row>
    <row r="637742" spans="49:49" x14ac:dyDescent="0.3">
      <c r="AW637742"/>
    </row>
    <row r="637801" spans="49:49" x14ac:dyDescent="0.3">
      <c r="AW637801"/>
    </row>
    <row r="637802" spans="49:49" x14ac:dyDescent="0.3">
      <c r="AW637802"/>
    </row>
    <row r="637861" spans="49:49" x14ac:dyDescent="0.3">
      <c r="AW637861"/>
    </row>
    <row r="637862" spans="49:49" x14ac:dyDescent="0.3">
      <c r="AW637862"/>
    </row>
    <row r="637921" spans="49:49" x14ac:dyDescent="0.3">
      <c r="AW637921"/>
    </row>
    <row r="637922" spans="49:49" x14ac:dyDescent="0.3">
      <c r="AW637922"/>
    </row>
    <row r="637981" spans="49:49" x14ac:dyDescent="0.3">
      <c r="AW637981"/>
    </row>
    <row r="637982" spans="49:49" x14ac:dyDescent="0.3">
      <c r="AW637982"/>
    </row>
    <row r="638041" spans="49:49" x14ac:dyDescent="0.3">
      <c r="AW638041"/>
    </row>
    <row r="638042" spans="49:49" x14ac:dyDescent="0.3">
      <c r="AW638042"/>
    </row>
    <row r="638101" spans="49:49" x14ac:dyDescent="0.3">
      <c r="AW638101"/>
    </row>
    <row r="638102" spans="49:49" x14ac:dyDescent="0.3">
      <c r="AW638102"/>
    </row>
    <row r="638161" spans="49:49" x14ac:dyDescent="0.3">
      <c r="AW638161"/>
    </row>
    <row r="638162" spans="49:49" x14ac:dyDescent="0.3">
      <c r="AW638162"/>
    </row>
    <row r="638221" spans="49:49" x14ac:dyDescent="0.3">
      <c r="AW638221"/>
    </row>
    <row r="638222" spans="49:49" x14ac:dyDescent="0.3">
      <c r="AW638222"/>
    </row>
    <row r="638281" spans="49:49" x14ac:dyDescent="0.3">
      <c r="AW638281"/>
    </row>
    <row r="638282" spans="49:49" x14ac:dyDescent="0.3">
      <c r="AW638282"/>
    </row>
    <row r="638341" spans="49:49" x14ac:dyDescent="0.3">
      <c r="AW638341"/>
    </row>
    <row r="638342" spans="49:49" x14ac:dyDescent="0.3">
      <c r="AW638342"/>
    </row>
    <row r="638401" spans="49:49" x14ac:dyDescent="0.3">
      <c r="AW638401"/>
    </row>
    <row r="638402" spans="49:49" x14ac:dyDescent="0.3">
      <c r="AW638402"/>
    </row>
    <row r="638461" spans="49:49" x14ac:dyDescent="0.3">
      <c r="AW638461"/>
    </row>
    <row r="638462" spans="49:49" x14ac:dyDescent="0.3">
      <c r="AW638462"/>
    </row>
    <row r="638521" spans="49:49" x14ac:dyDescent="0.3">
      <c r="AW638521"/>
    </row>
    <row r="638522" spans="49:49" x14ac:dyDescent="0.3">
      <c r="AW638522"/>
    </row>
    <row r="638581" spans="49:49" x14ac:dyDescent="0.3">
      <c r="AW638581"/>
    </row>
    <row r="638582" spans="49:49" x14ac:dyDescent="0.3">
      <c r="AW638582"/>
    </row>
    <row r="638641" spans="49:49" x14ac:dyDescent="0.3">
      <c r="AW638641"/>
    </row>
    <row r="638642" spans="49:49" x14ac:dyDescent="0.3">
      <c r="AW638642"/>
    </row>
    <row r="638701" spans="49:49" x14ac:dyDescent="0.3">
      <c r="AW638701"/>
    </row>
    <row r="638702" spans="49:49" x14ac:dyDescent="0.3">
      <c r="AW638702"/>
    </row>
    <row r="638761" spans="49:49" x14ac:dyDescent="0.3">
      <c r="AW638761"/>
    </row>
    <row r="638762" spans="49:49" x14ac:dyDescent="0.3">
      <c r="AW638762"/>
    </row>
    <row r="638821" spans="49:49" x14ac:dyDescent="0.3">
      <c r="AW638821"/>
    </row>
    <row r="638822" spans="49:49" x14ac:dyDescent="0.3">
      <c r="AW638822"/>
    </row>
    <row r="638881" spans="49:49" x14ac:dyDescent="0.3">
      <c r="AW638881"/>
    </row>
    <row r="638882" spans="49:49" x14ac:dyDescent="0.3">
      <c r="AW638882"/>
    </row>
    <row r="638941" spans="49:49" x14ac:dyDescent="0.3">
      <c r="AW638941"/>
    </row>
    <row r="638942" spans="49:49" x14ac:dyDescent="0.3">
      <c r="AW638942"/>
    </row>
    <row r="639001" spans="49:49" x14ac:dyDescent="0.3">
      <c r="AW639001"/>
    </row>
    <row r="639002" spans="49:49" x14ac:dyDescent="0.3">
      <c r="AW639002"/>
    </row>
    <row r="639061" spans="49:49" x14ac:dyDescent="0.3">
      <c r="AW639061"/>
    </row>
    <row r="639062" spans="49:49" x14ac:dyDescent="0.3">
      <c r="AW639062"/>
    </row>
    <row r="639121" spans="49:49" x14ac:dyDescent="0.3">
      <c r="AW639121"/>
    </row>
    <row r="639122" spans="49:49" x14ac:dyDescent="0.3">
      <c r="AW639122"/>
    </row>
    <row r="639181" spans="49:49" x14ac:dyDescent="0.3">
      <c r="AW639181"/>
    </row>
    <row r="639182" spans="49:49" x14ac:dyDescent="0.3">
      <c r="AW639182"/>
    </row>
    <row r="639241" spans="49:49" x14ac:dyDescent="0.3">
      <c r="AW639241"/>
    </row>
    <row r="639242" spans="49:49" x14ac:dyDescent="0.3">
      <c r="AW639242"/>
    </row>
    <row r="639301" spans="49:49" x14ac:dyDescent="0.3">
      <c r="AW639301"/>
    </row>
    <row r="639302" spans="49:49" x14ac:dyDescent="0.3">
      <c r="AW639302"/>
    </row>
    <row r="639361" spans="49:49" x14ac:dyDescent="0.3">
      <c r="AW639361"/>
    </row>
    <row r="639362" spans="49:49" x14ac:dyDescent="0.3">
      <c r="AW639362"/>
    </row>
    <row r="639421" spans="49:49" x14ac:dyDescent="0.3">
      <c r="AW639421"/>
    </row>
    <row r="639422" spans="49:49" x14ac:dyDescent="0.3">
      <c r="AW639422"/>
    </row>
    <row r="639481" spans="49:49" x14ac:dyDescent="0.3">
      <c r="AW639481"/>
    </row>
    <row r="639482" spans="49:49" x14ac:dyDescent="0.3">
      <c r="AW639482"/>
    </row>
    <row r="639541" spans="49:49" x14ac:dyDescent="0.3">
      <c r="AW639541"/>
    </row>
    <row r="639542" spans="49:49" x14ac:dyDescent="0.3">
      <c r="AW639542"/>
    </row>
    <row r="639601" spans="49:49" x14ac:dyDescent="0.3">
      <c r="AW639601"/>
    </row>
    <row r="639602" spans="49:49" x14ac:dyDescent="0.3">
      <c r="AW639602"/>
    </row>
    <row r="639661" spans="49:49" x14ac:dyDescent="0.3">
      <c r="AW639661"/>
    </row>
    <row r="639662" spans="49:49" x14ac:dyDescent="0.3">
      <c r="AW639662"/>
    </row>
    <row r="639721" spans="49:49" x14ac:dyDescent="0.3">
      <c r="AW639721"/>
    </row>
    <row r="639722" spans="49:49" x14ac:dyDescent="0.3">
      <c r="AW639722"/>
    </row>
    <row r="639781" spans="49:49" x14ac:dyDescent="0.3">
      <c r="AW639781"/>
    </row>
    <row r="639782" spans="49:49" x14ac:dyDescent="0.3">
      <c r="AW639782"/>
    </row>
    <row r="639841" spans="49:49" x14ac:dyDescent="0.3">
      <c r="AW639841"/>
    </row>
    <row r="639842" spans="49:49" x14ac:dyDescent="0.3">
      <c r="AW639842"/>
    </row>
    <row r="639901" spans="49:49" x14ac:dyDescent="0.3">
      <c r="AW639901"/>
    </row>
    <row r="639902" spans="49:49" x14ac:dyDescent="0.3">
      <c r="AW639902"/>
    </row>
    <row r="639961" spans="49:49" x14ac:dyDescent="0.3">
      <c r="AW639961"/>
    </row>
    <row r="639962" spans="49:49" x14ac:dyDescent="0.3">
      <c r="AW639962"/>
    </row>
    <row r="640021" spans="49:49" x14ac:dyDescent="0.3">
      <c r="AW640021"/>
    </row>
    <row r="640022" spans="49:49" x14ac:dyDescent="0.3">
      <c r="AW640022"/>
    </row>
    <row r="640081" spans="49:49" x14ac:dyDescent="0.3">
      <c r="AW640081"/>
    </row>
    <row r="640082" spans="49:49" x14ac:dyDescent="0.3">
      <c r="AW640082"/>
    </row>
    <row r="640141" spans="49:49" x14ac:dyDescent="0.3">
      <c r="AW640141"/>
    </row>
    <row r="640142" spans="49:49" x14ac:dyDescent="0.3">
      <c r="AW640142"/>
    </row>
    <row r="640201" spans="49:49" x14ac:dyDescent="0.3">
      <c r="AW640201"/>
    </row>
    <row r="640202" spans="49:49" x14ac:dyDescent="0.3">
      <c r="AW640202"/>
    </row>
    <row r="640261" spans="49:49" x14ac:dyDescent="0.3">
      <c r="AW640261"/>
    </row>
    <row r="640262" spans="49:49" x14ac:dyDescent="0.3">
      <c r="AW640262"/>
    </row>
    <row r="640321" spans="49:49" x14ac:dyDescent="0.3">
      <c r="AW640321"/>
    </row>
    <row r="640322" spans="49:49" x14ac:dyDescent="0.3">
      <c r="AW640322"/>
    </row>
    <row r="640381" spans="49:49" x14ac:dyDescent="0.3">
      <c r="AW640381"/>
    </row>
    <row r="640382" spans="49:49" x14ac:dyDescent="0.3">
      <c r="AW640382"/>
    </row>
    <row r="640441" spans="49:49" x14ac:dyDescent="0.3">
      <c r="AW640441"/>
    </row>
    <row r="640442" spans="49:49" x14ac:dyDescent="0.3">
      <c r="AW640442"/>
    </row>
    <row r="640501" spans="49:49" x14ac:dyDescent="0.3">
      <c r="AW640501"/>
    </row>
    <row r="640502" spans="49:49" x14ac:dyDescent="0.3">
      <c r="AW640502"/>
    </row>
    <row r="640561" spans="49:49" x14ac:dyDescent="0.3">
      <c r="AW640561"/>
    </row>
    <row r="640562" spans="49:49" x14ac:dyDescent="0.3">
      <c r="AW640562"/>
    </row>
    <row r="640621" spans="49:49" x14ac:dyDescent="0.3">
      <c r="AW640621"/>
    </row>
    <row r="640622" spans="49:49" x14ac:dyDescent="0.3">
      <c r="AW640622"/>
    </row>
    <row r="640681" spans="49:49" x14ac:dyDescent="0.3">
      <c r="AW640681"/>
    </row>
    <row r="640682" spans="49:49" x14ac:dyDescent="0.3">
      <c r="AW640682"/>
    </row>
    <row r="640741" spans="49:49" x14ac:dyDescent="0.3">
      <c r="AW640741"/>
    </row>
    <row r="640742" spans="49:49" x14ac:dyDescent="0.3">
      <c r="AW640742"/>
    </row>
    <row r="640801" spans="49:49" x14ac:dyDescent="0.3">
      <c r="AW640801"/>
    </row>
    <row r="640802" spans="49:49" x14ac:dyDescent="0.3">
      <c r="AW640802"/>
    </row>
    <row r="640861" spans="49:49" x14ac:dyDescent="0.3">
      <c r="AW640861"/>
    </row>
    <row r="640862" spans="49:49" x14ac:dyDescent="0.3">
      <c r="AW640862"/>
    </row>
    <row r="640921" spans="49:49" x14ac:dyDescent="0.3">
      <c r="AW640921"/>
    </row>
    <row r="640922" spans="49:49" x14ac:dyDescent="0.3">
      <c r="AW640922"/>
    </row>
    <row r="640981" spans="49:49" x14ac:dyDescent="0.3">
      <c r="AW640981"/>
    </row>
    <row r="640982" spans="49:49" x14ac:dyDescent="0.3">
      <c r="AW640982"/>
    </row>
    <row r="641041" spans="49:49" x14ac:dyDescent="0.3">
      <c r="AW641041"/>
    </row>
    <row r="641042" spans="49:49" x14ac:dyDescent="0.3">
      <c r="AW641042"/>
    </row>
    <row r="641101" spans="49:49" x14ac:dyDescent="0.3">
      <c r="AW641101"/>
    </row>
    <row r="641102" spans="49:49" x14ac:dyDescent="0.3">
      <c r="AW641102"/>
    </row>
    <row r="641161" spans="49:49" x14ac:dyDescent="0.3">
      <c r="AW641161"/>
    </row>
    <row r="641162" spans="49:49" x14ac:dyDescent="0.3">
      <c r="AW641162"/>
    </row>
    <row r="641221" spans="49:49" x14ac:dyDescent="0.3">
      <c r="AW641221"/>
    </row>
    <row r="641222" spans="49:49" x14ac:dyDescent="0.3">
      <c r="AW641222"/>
    </row>
    <row r="641281" spans="49:49" x14ac:dyDescent="0.3">
      <c r="AW641281"/>
    </row>
    <row r="641282" spans="49:49" x14ac:dyDescent="0.3">
      <c r="AW641282"/>
    </row>
    <row r="641341" spans="49:49" x14ac:dyDescent="0.3">
      <c r="AW641341"/>
    </row>
    <row r="641342" spans="49:49" x14ac:dyDescent="0.3">
      <c r="AW641342"/>
    </row>
    <row r="641401" spans="49:49" x14ac:dyDescent="0.3">
      <c r="AW641401"/>
    </row>
    <row r="641402" spans="49:49" x14ac:dyDescent="0.3">
      <c r="AW641402"/>
    </row>
    <row r="641461" spans="49:49" x14ac:dyDescent="0.3">
      <c r="AW641461"/>
    </row>
    <row r="641462" spans="49:49" x14ac:dyDescent="0.3">
      <c r="AW641462"/>
    </row>
    <row r="641521" spans="49:49" x14ac:dyDescent="0.3">
      <c r="AW641521"/>
    </row>
    <row r="641522" spans="49:49" x14ac:dyDescent="0.3">
      <c r="AW641522"/>
    </row>
    <row r="641581" spans="49:49" x14ac:dyDescent="0.3">
      <c r="AW641581"/>
    </row>
    <row r="641582" spans="49:49" x14ac:dyDescent="0.3">
      <c r="AW641582"/>
    </row>
    <row r="641641" spans="49:49" x14ac:dyDescent="0.3">
      <c r="AW641641"/>
    </row>
    <row r="641642" spans="49:49" x14ac:dyDescent="0.3">
      <c r="AW641642"/>
    </row>
    <row r="641701" spans="49:49" x14ac:dyDescent="0.3">
      <c r="AW641701"/>
    </row>
    <row r="641702" spans="49:49" x14ac:dyDescent="0.3">
      <c r="AW641702"/>
    </row>
    <row r="641761" spans="49:49" x14ac:dyDescent="0.3">
      <c r="AW641761"/>
    </row>
    <row r="641762" spans="49:49" x14ac:dyDescent="0.3">
      <c r="AW641762"/>
    </row>
    <row r="641821" spans="49:49" x14ac:dyDescent="0.3">
      <c r="AW641821"/>
    </row>
    <row r="641822" spans="49:49" x14ac:dyDescent="0.3">
      <c r="AW641822"/>
    </row>
    <row r="641881" spans="49:49" x14ac:dyDescent="0.3">
      <c r="AW641881"/>
    </row>
    <row r="641882" spans="49:49" x14ac:dyDescent="0.3">
      <c r="AW641882"/>
    </row>
    <row r="641941" spans="49:49" x14ac:dyDescent="0.3">
      <c r="AW641941"/>
    </row>
    <row r="641942" spans="49:49" x14ac:dyDescent="0.3">
      <c r="AW641942"/>
    </row>
    <row r="642001" spans="49:49" x14ac:dyDescent="0.3">
      <c r="AW642001"/>
    </row>
    <row r="642002" spans="49:49" x14ac:dyDescent="0.3">
      <c r="AW642002"/>
    </row>
    <row r="642061" spans="49:49" x14ac:dyDescent="0.3">
      <c r="AW642061"/>
    </row>
    <row r="642062" spans="49:49" x14ac:dyDescent="0.3">
      <c r="AW642062"/>
    </row>
    <row r="642121" spans="49:49" x14ac:dyDescent="0.3">
      <c r="AW642121"/>
    </row>
    <row r="642122" spans="49:49" x14ac:dyDescent="0.3">
      <c r="AW642122"/>
    </row>
    <row r="642181" spans="49:49" x14ac:dyDescent="0.3">
      <c r="AW642181"/>
    </row>
    <row r="642182" spans="49:49" x14ac:dyDescent="0.3">
      <c r="AW642182"/>
    </row>
    <row r="642241" spans="49:49" x14ac:dyDescent="0.3">
      <c r="AW642241"/>
    </row>
    <row r="642242" spans="49:49" x14ac:dyDescent="0.3">
      <c r="AW642242"/>
    </row>
    <row r="642301" spans="49:49" x14ac:dyDescent="0.3">
      <c r="AW642301"/>
    </row>
    <row r="642302" spans="49:49" x14ac:dyDescent="0.3">
      <c r="AW642302"/>
    </row>
    <row r="642361" spans="49:49" x14ac:dyDescent="0.3">
      <c r="AW642361"/>
    </row>
    <row r="642362" spans="49:49" x14ac:dyDescent="0.3">
      <c r="AW642362"/>
    </row>
    <row r="642421" spans="49:49" x14ac:dyDescent="0.3">
      <c r="AW642421"/>
    </row>
    <row r="642422" spans="49:49" x14ac:dyDescent="0.3">
      <c r="AW642422"/>
    </row>
    <row r="642481" spans="49:49" x14ac:dyDescent="0.3">
      <c r="AW642481"/>
    </row>
    <row r="642482" spans="49:49" x14ac:dyDescent="0.3">
      <c r="AW642482"/>
    </row>
    <row r="642541" spans="49:49" x14ac:dyDescent="0.3">
      <c r="AW642541"/>
    </row>
    <row r="642542" spans="49:49" x14ac:dyDescent="0.3">
      <c r="AW642542"/>
    </row>
    <row r="642601" spans="49:49" x14ac:dyDescent="0.3">
      <c r="AW642601"/>
    </row>
    <row r="642602" spans="49:49" x14ac:dyDescent="0.3">
      <c r="AW642602"/>
    </row>
    <row r="642661" spans="49:49" x14ac:dyDescent="0.3">
      <c r="AW642661"/>
    </row>
    <row r="642662" spans="49:49" x14ac:dyDescent="0.3">
      <c r="AW642662"/>
    </row>
    <row r="642721" spans="49:49" x14ac:dyDescent="0.3">
      <c r="AW642721"/>
    </row>
    <row r="642722" spans="49:49" x14ac:dyDescent="0.3">
      <c r="AW642722"/>
    </row>
    <row r="642781" spans="49:49" x14ac:dyDescent="0.3">
      <c r="AW642781"/>
    </row>
    <row r="642782" spans="49:49" x14ac:dyDescent="0.3">
      <c r="AW642782"/>
    </row>
    <row r="642841" spans="49:49" x14ac:dyDescent="0.3">
      <c r="AW642841"/>
    </row>
    <row r="642842" spans="49:49" x14ac:dyDescent="0.3">
      <c r="AW642842"/>
    </row>
    <row r="642901" spans="49:49" x14ac:dyDescent="0.3">
      <c r="AW642901"/>
    </row>
    <row r="642902" spans="49:49" x14ac:dyDescent="0.3">
      <c r="AW642902"/>
    </row>
    <row r="642961" spans="49:49" x14ac:dyDescent="0.3">
      <c r="AW642961"/>
    </row>
    <row r="642962" spans="49:49" x14ac:dyDescent="0.3">
      <c r="AW642962"/>
    </row>
    <row r="643021" spans="49:49" x14ac:dyDescent="0.3">
      <c r="AW643021"/>
    </row>
    <row r="643022" spans="49:49" x14ac:dyDescent="0.3">
      <c r="AW643022"/>
    </row>
    <row r="643081" spans="49:49" x14ac:dyDescent="0.3">
      <c r="AW643081"/>
    </row>
    <row r="643082" spans="49:49" x14ac:dyDescent="0.3">
      <c r="AW643082"/>
    </row>
    <row r="643141" spans="49:49" x14ac:dyDescent="0.3">
      <c r="AW643141"/>
    </row>
    <row r="643142" spans="49:49" x14ac:dyDescent="0.3">
      <c r="AW643142"/>
    </row>
    <row r="643201" spans="49:49" x14ac:dyDescent="0.3">
      <c r="AW643201"/>
    </row>
    <row r="643202" spans="49:49" x14ac:dyDescent="0.3">
      <c r="AW643202"/>
    </row>
    <row r="643261" spans="49:49" x14ac:dyDescent="0.3">
      <c r="AW643261"/>
    </row>
    <row r="643262" spans="49:49" x14ac:dyDescent="0.3">
      <c r="AW643262"/>
    </row>
    <row r="643321" spans="49:49" x14ac:dyDescent="0.3">
      <c r="AW643321"/>
    </row>
    <row r="643322" spans="49:49" x14ac:dyDescent="0.3">
      <c r="AW643322"/>
    </row>
    <row r="643381" spans="49:49" x14ac:dyDescent="0.3">
      <c r="AW643381"/>
    </row>
    <row r="643382" spans="49:49" x14ac:dyDescent="0.3">
      <c r="AW643382"/>
    </row>
    <row r="643441" spans="49:49" x14ac:dyDescent="0.3">
      <c r="AW643441"/>
    </row>
    <row r="643442" spans="49:49" x14ac:dyDescent="0.3">
      <c r="AW643442"/>
    </row>
    <row r="643501" spans="49:49" x14ac:dyDescent="0.3">
      <c r="AW643501"/>
    </row>
    <row r="643502" spans="49:49" x14ac:dyDescent="0.3">
      <c r="AW643502"/>
    </row>
    <row r="643561" spans="49:49" x14ac:dyDescent="0.3">
      <c r="AW643561"/>
    </row>
    <row r="643562" spans="49:49" x14ac:dyDescent="0.3">
      <c r="AW643562"/>
    </row>
    <row r="643621" spans="49:49" x14ac:dyDescent="0.3">
      <c r="AW643621"/>
    </row>
    <row r="643622" spans="49:49" x14ac:dyDescent="0.3">
      <c r="AW643622"/>
    </row>
    <row r="643681" spans="49:49" x14ac:dyDescent="0.3">
      <c r="AW643681"/>
    </row>
    <row r="643682" spans="49:49" x14ac:dyDescent="0.3">
      <c r="AW643682"/>
    </row>
    <row r="643741" spans="49:49" x14ac:dyDescent="0.3">
      <c r="AW643741"/>
    </row>
    <row r="643742" spans="49:49" x14ac:dyDescent="0.3">
      <c r="AW643742"/>
    </row>
    <row r="643801" spans="49:49" x14ac:dyDescent="0.3">
      <c r="AW643801"/>
    </row>
    <row r="643802" spans="49:49" x14ac:dyDescent="0.3">
      <c r="AW643802"/>
    </row>
    <row r="643861" spans="49:49" x14ac:dyDescent="0.3">
      <c r="AW643861"/>
    </row>
    <row r="643862" spans="49:49" x14ac:dyDescent="0.3">
      <c r="AW643862"/>
    </row>
    <row r="643921" spans="49:49" x14ac:dyDescent="0.3">
      <c r="AW643921"/>
    </row>
    <row r="643922" spans="49:49" x14ac:dyDescent="0.3">
      <c r="AW643922"/>
    </row>
    <row r="643981" spans="49:49" x14ac:dyDescent="0.3">
      <c r="AW643981"/>
    </row>
    <row r="643982" spans="49:49" x14ac:dyDescent="0.3">
      <c r="AW643982"/>
    </row>
    <row r="644041" spans="49:49" x14ac:dyDescent="0.3">
      <c r="AW644041"/>
    </row>
    <row r="644042" spans="49:49" x14ac:dyDescent="0.3">
      <c r="AW644042"/>
    </row>
    <row r="644101" spans="49:49" x14ac:dyDescent="0.3">
      <c r="AW644101"/>
    </row>
    <row r="644102" spans="49:49" x14ac:dyDescent="0.3">
      <c r="AW644102"/>
    </row>
    <row r="644161" spans="49:49" x14ac:dyDescent="0.3">
      <c r="AW644161"/>
    </row>
    <row r="644162" spans="49:49" x14ac:dyDescent="0.3">
      <c r="AW644162"/>
    </row>
    <row r="644221" spans="49:49" x14ac:dyDescent="0.3">
      <c r="AW644221"/>
    </row>
    <row r="644222" spans="49:49" x14ac:dyDescent="0.3">
      <c r="AW644222"/>
    </row>
    <row r="644281" spans="49:49" x14ac:dyDescent="0.3">
      <c r="AW644281"/>
    </row>
    <row r="644282" spans="49:49" x14ac:dyDescent="0.3">
      <c r="AW644282"/>
    </row>
    <row r="644341" spans="49:49" x14ac:dyDescent="0.3">
      <c r="AW644341"/>
    </row>
    <row r="644342" spans="49:49" x14ac:dyDescent="0.3">
      <c r="AW644342"/>
    </row>
    <row r="644401" spans="49:49" x14ac:dyDescent="0.3">
      <c r="AW644401"/>
    </row>
    <row r="644402" spans="49:49" x14ac:dyDescent="0.3">
      <c r="AW644402"/>
    </row>
    <row r="644461" spans="49:49" x14ac:dyDescent="0.3">
      <c r="AW644461"/>
    </row>
    <row r="644462" spans="49:49" x14ac:dyDescent="0.3">
      <c r="AW644462"/>
    </row>
    <row r="644521" spans="49:49" x14ac:dyDescent="0.3">
      <c r="AW644521"/>
    </row>
    <row r="644522" spans="49:49" x14ac:dyDescent="0.3">
      <c r="AW644522"/>
    </row>
    <row r="644581" spans="49:49" x14ac:dyDescent="0.3">
      <c r="AW644581"/>
    </row>
    <row r="644582" spans="49:49" x14ac:dyDescent="0.3">
      <c r="AW644582"/>
    </row>
    <row r="644641" spans="49:49" x14ac:dyDescent="0.3">
      <c r="AW644641"/>
    </row>
    <row r="644642" spans="49:49" x14ac:dyDescent="0.3">
      <c r="AW644642"/>
    </row>
    <row r="644701" spans="49:49" x14ac:dyDescent="0.3">
      <c r="AW644701"/>
    </row>
    <row r="644702" spans="49:49" x14ac:dyDescent="0.3">
      <c r="AW644702"/>
    </row>
    <row r="644761" spans="49:49" x14ac:dyDescent="0.3">
      <c r="AW644761"/>
    </row>
    <row r="644762" spans="49:49" x14ac:dyDescent="0.3">
      <c r="AW644762"/>
    </row>
    <row r="644821" spans="49:49" x14ac:dyDescent="0.3">
      <c r="AW644821"/>
    </row>
    <row r="644822" spans="49:49" x14ac:dyDescent="0.3">
      <c r="AW644822"/>
    </row>
    <row r="644881" spans="49:49" x14ac:dyDescent="0.3">
      <c r="AW644881"/>
    </row>
    <row r="644882" spans="49:49" x14ac:dyDescent="0.3">
      <c r="AW644882"/>
    </row>
    <row r="644941" spans="49:49" x14ac:dyDescent="0.3">
      <c r="AW644941"/>
    </row>
    <row r="644942" spans="49:49" x14ac:dyDescent="0.3">
      <c r="AW644942"/>
    </row>
    <row r="645001" spans="49:49" x14ac:dyDescent="0.3">
      <c r="AW645001"/>
    </row>
    <row r="645002" spans="49:49" x14ac:dyDescent="0.3">
      <c r="AW645002"/>
    </row>
    <row r="645061" spans="49:49" x14ac:dyDescent="0.3">
      <c r="AW645061"/>
    </row>
    <row r="645062" spans="49:49" x14ac:dyDescent="0.3">
      <c r="AW645062"/>
    </row>
    <row r="645121" spans="49:49" x14ac:dyDescent="0.3">
      <c r="AW645121"/>
    </row>
    <row r="645122" spans="49:49" x14ac:dyDescent="0.3">
      <c r="AW645122"/>
    </row>
    <row r="645181" spans="49:49" x14ac:dyDescent="0.3">
      <c r="AW645181"/>
    </row>
    <row r="645182" spans="49:49" x14ac:dyDescent="0.3">
      <c r="AW645182"/>
    </row>
    <row r="645241" spans="49:49" x14ac:dyDescent="0.3">
      <c r="AW645241"/>
    </row>
    <row r="645242" spans="49:49" x14ac:dyDescent="0.3">
      <c r="AW645242"/>
    </row>
    <row r="645301" spans="49:49" x14ac:dyDescent="0.3">
      <c r="AW645301"/>
    </row>
    <row r="645302" spans="49:49" x14ac:dyDescent="0.3">
      <c r="AW645302"/>
    </row>
    <row r="645361" spans="49:49" x14ac:dyDescent="0.3">
      <c r="AW645361"/>
    </row>
    <row r="645362" spans="49:49" x14ac:dyDescent="0.3">
      <c r="AW645362"/>
    </row>
    <row r="645421" spans="49:49" x14ac:dyDescent="0.3">
      <c r="AW645421"/>
    </row>
    <row r="645422" spans="49:49" x14ac:dyDescent="0.3">
      <c r="AW645422"/>
    </row>
    <row r="645481" spans="49:49" x14ac:dyDescent="0.3">
      <c r="AW645481"/>
    </row>
    <row r="645482" spans="49:49" x14ac:dyDescent="0.3">
      <c r="AW645482"/>
    </row>
    <row r="645541" spans="49:49" x14ac:dyDescent="0.3">
      <c r="AW645541"/>
    </row>
    <row r="645542" spans="49:49" x14ac:dyDescent="0.3">
      <c r="AW645542"/>
    </row>
    <row r="645601" spans="49:49" x14ac:dyDescent="0.3">
      <c r="AW645601"/>
    </row>
    <row r="645602" spans="49:49" x14ac:dyDescent="0.3">
      <c r="AW645602"/>
    </row>
    <row r="645661" spans="49:49" x14ac:dyDescent="0.3">
      <c r="AW645661"/>
    </row>
    <row r="645662" spans="49:49" x14ac:dyDescent="0.3">
      <c r="AW645662"/>
    </row>
    <row r="645721" spans="49:49" x14ac:dyDescent="0.3">
      <c r="AW645721"/>
    </row>
    <row r="645722" spans="49:49" x14ac:dyDescent="0.3">
      <c r="AW645722"/>
    </row>
    <row r="645781" spans="49:49" x14ac:dyDescent="0.3">
      <c r="AW645781"/>
    </row>
    <row r="645782" spans="49:49" x14ac:dyDescent="0.3">
      <c r="AW645782"/>
    </row>
    <row r="645841" spans="49:49" x14ac:dyDescent="0.3">
      <c r="AW645841"/>
    </row>
    <row r="645842" spans="49:49" x14ac:dyDescent="0.3">
      <c r="AW645842"/>
    </row>
    <row r="645901" spans="49:49" x14ac:dyDescent="0.3">
      <c r="AW645901"/>
    </row>
    <row r="645902" spans="49:49" x14ac:dyDescent="0.3">
      <c r="AW645902"/>
    </row>
    <row r="645961" spans="49:49" x14ac:dyDescent="0.3">
      <c r="AW645961"/>
    </row>
    <row r="645962" spans="49:49" x14ac:dyDescent="0.3">
      <c r="AW645962"/>
    </row>
    <row r="646021" spans="49:49" x14ac:dyDescent="0.3">
      <c r="AW646021"/>
    </row>
    <row r="646022" spans="49:49" x14ac:dyDescent="0.3">
      <c r="AW646022"/>
    </row>
    <row r="646081" spans="49:49" x14ac:dyDescent="0.3">
      <c r="AW646081"/>
    </row>
    <row r="646082" spans="49:49" x14ac:dyDescent="0.3">
      <c r="AW646082"/>
    </row>
    <row r="646141" spans="49:49" x14ac:dyDescent="0.3">
      <c r="AW646141"/>
    </row>
    <row r="646142" spans="49:49" x14ac:dyDescent="0.3">
      <c r="AW646142"/>
    </row>
    <row r="646201" spans="49:49" x14ac:dyDescent="0.3">
      <c r="AW646201"/>
    </row>
    <row r="646202" spans="49:49" x14ac:dyDescent="0.3">
      <c r="AW646202"/>
    </row>
    <row r="646261" spans="49:49" x14ac:dyDescent="0.3">
      <c r="AW646261"/>
    </row>
    <row r="646262" spans="49:49" x14ac:dyDescent="0.3">
      <c r="AW646262"/>
    </row>
    <row r="646321" spans="49:49" x14ac:dyDescent="0.3">
      <c r="AW646321"/>
    </row>
    <row r="646322" spans="49:49" x14ac:dyDescent="0.3">
      <c r="AW646322"/>
    </row>
    <row r="646381" spans="49:49" x14ac:dyDescent="0.3">
      <c r="AW646381"/>
    </row>
    <row r="646382" spans="49:49" x14ac:dyDescent="0.3">
      <c r="AW646382"/>
    </row>
    <row r="646441" spans="49:49" x14ac:dyDescent="0.3">
      <c r="AW646441"/>
    </row>
    <row r="646442" spans="49:49" x14ac:dyDescent="0.3">
      <c r="AW646442"/>
    </row>
    <row r="646501" spans="49:49" x14ac:dyDescent="0.3">
      <c r="AW646501"/>
    </row>
    <row r="646502" spans="49:49" x14ac:dyDescent="0.3">
      <c r="AW646502"/>
    </row>
    <row r="646561" spans="49:49" x14ac:dyDescent="0.3">
      <c r="AW646561"/>
    </row>
    <row r="646562" spans="49:49" x14ac:dyDescent="0.3">
      <c r="AW646562"/>
    </row>
    <row r="646621" spans="49:49" x14ac:dyDescent="0.3">
      <c r="AW646621"/>
    </row>
    <row r="646622" spans="49:49" x14ac:dyDescent="0.3">
      <c r="AW646622"/>
    </row>
    <row r="646681" spans="49:49" x14ac:dyDescent="0.3">
      <c r="AW646681"/>
    </row>
    <row r="646682" spans="49:49" x14ac:dyDescent="0.3">
      <c r="AW646682"/>
    </row>
    <row r="646741" spans="49:49" x14ac:dyDescent="0.3">
      <c r="AW646741"/>
    </row>
    <row r="646742" spans="49:49" x14ac:dyDescent="0.3">
      <c r="AW646742"/>
    </row>
    <row r="646801" spans="49:49" x14ac:dyDescent="0.3">
      <c r="AW646801"/>
    </row>
    <row r="646802" spans="49:49" x14ac:dyDescent="0.3">
      <c r="AW646802"/>
    </row>
    <row r="646861" spans="49:49" x14ac:dyDescent="0.3">
      <c r="AW646861"/>
    </row>
    <row r="646862" spans="49:49" x14ac:dyDescent="0.3">
      <c r="AW646862"/>
    </row>
    <row r="646921" spans="49:49" x14ac:dyDescent="0.3">
      <c r="AW646921"/>
    </row>
    <row r="646922" spans="49:49" x14ac:dyDescent="0.3">
      <c r="AW646922"/>
    </row>
    <row r="646981" spans="49:49" x14ac:dyDescent="0.3">
      <c r="AW646981"/>
    </row>
    <row r="646982" spans="49:49" x14ac:dyDescent="0.3">
      <c r="AW646982"/>
    </row>
    <row r="647041" spans="49:49" x14ac:dyDescent="0.3">
      <c r="AW647041"/>
    </row>
    <row r="647042" spans="49:49" x14ac:dyDescent="0.3">
      <c r="AW647042"/>
    </row>
    <row r="647101" spans="49:49" x14ac:dyDescent="0.3">
      <c r="AW647101"/>
    </row>
    <row r="647102" spans="49:49" x14ac:dyDescent="0.3">
      <c r="AW647102"/>
    </row>
    <row r="647161" spans="49:49" x14ac:dyDescent="0.3">
      <c r="AW647161"/>
    </row>
    <row r="647162" spans="49:49" x14ac:dyDescent="0.3">
      <c r="AW647162"/>
    </row>
    <row r="647221" spans="49:49" x14ac:dyDescent="0.3">
      <c r="AW647221"/>
    </row>
    <row r="647222" spans="49:49" x14ac:dyDescent="0.3">
      <c r="AW647222"/>
    </row>
    <row r="647281" spans="49:49" x14ac:dyDescent="0.3">
      <c r="AW647281"/>
    </row>
    <row r="647282" spans="49:49" x14ac:dyDescent="0.3">
      <c r="AW647282"/>
    </row>
    <row r="647341" spans="49:49" x14ac:dyDescent="0.3">
      <c r="AW647341"/>
    </row>
    <row r="647342" spans="49:49" x14ac:dyDescent="0.3">
      <c r="AW647342"/>
    </row>
    <row r="647401" spans="49:49" x14ac:dyDescent="0.3">
      <c r="AW647401"/>
    </row>
    <row r="647402" spans="49:49" x14ac:dyDescent="0.3">
      <c r="AW647402"/>
    </row>
    <row r="647461" spans="49:49" x14ac:dyDescent="0.3">
      <c r="AW647461"/>
    </row>
    <row r="647462" spans="49:49" x14ac:dyDescent="0.3">
      <c r="AW647462"/>
    </row>
    <row r="647521" spans="49:49" x14ac:dyDescent="0.3">
      <c r="AW647521"/>
    </row>
    <row r="647522" spans="49:49" x14ac:dyDescent="0.3">
      <c r="AW647522"/>
    </row>
    <row r="647581" spans="49:49" x14ac:dyDescent="0.3">
      <c r="AW647581"/>
    </row>
    <row r="647582" spans="49:49" x14ac:dyDescent="0.3">
      <c r="AW647582"/>
    </row>
    <row r="647641" spans="49:49" x14ac:dyDescent="0.3">
      <c r="AW647641"/>
    </row>
    <row r="647642" spans="49:49" x14ac:dyDescent="0.3">
      <c r="AW647642"/>
    </row>
    <row r="647701" spans="49:49" x14ac:dyDescent="0.3">
      <c r="AW647701"/>
    </row>
    <row r="647702" spans="49:49" x14ac:dyDescent="0.3">
      <c r="AW647702"/>
    </row>
    <row r="647761" spans="49:49" x14ac:dyDescent="0.3">
      <c r="AW647761"/>
    </row>
    <row r="647762" spans="49:49" x14ac:dyDescent="0.3">
      <c r="AW647762"/>
    </row>
    <row r="647821" spans="49:49" x14ac:dyDescent="0.3">
      <c r="AW647821"/>
    </row>
    <row r="647822" spans="49:49" x14ac:dyDescent="0.3">
      <c r="AW647822"/>
    </row>
    <row r="647881" spans="49:49" x14ac:dyDescent="0.3">
      <c r="AW647881"/>
    </row>
    <row r="647882" spans="49:49" x14ac:dyDescent="0.3">
      <c r="AW647882"/>
    </row>
    <row r="647941" spans="49:49" x14ac:dyDescent="0.3">
      <c r="AW647941"/>
    </row>
    <row r="647942" spans="49:49" x14ac:dyDescent="0.3">
      <c r="AW647942"/>
    </row>
    <row r="648001" spans="49:49" x14ac:dyDescent="0.3">
      <c r="AW648001"/>
    </row>
    <row r="648002" spans="49:49" x14ac:dyDescent="0.3">
      <c r="AW648002"/>
    </row>
    <row r="648061" spans="49:49" x14ac:dyDescent="0.3">
      <c r="AW648061"/>
    </row>
    <row r="648062" spans="49:49" x14ac:dyDescent="0.3">
      <c r="AW648062"/>
    </row>
    <row r="648121" spans="49:49" x14ac:dyDescent="0.3">
      <c r="AW648121"/>
    </row>
    <row r="648122" spans="49:49" x14ac:dyDescent="0.3">
      <c r="AW648122"/>
    </row>
    <row r="648181" spans="49:49" x14ac:dyDescent="0.3">
      <c r="AW648181"/>
    </row>
    <row r="648182" spans="49:49" x14ac:dyDescent="0.3">
      <c r="AW648182"/>
    </row>
    <row r="648241" spans="49:49" x14ac:dyDescent="0.3">
      <c r="AW648241"/>
    </row>
    <row r="648242" spans="49:49" x14ac:dyDescent="0.3">
      <c r="AW648242"/>
    </row>
    <row r="648301" spans="49:49" x14ac:dyDescent="0.3">
      <c r="AW648301"/>
    </row>
    <row r="648302" spans="49:49" x14ac:dyDescent="0.3">
      <c r="AW648302"/>
    </row>
    <row r="648361" spans="49:49" x14ac:dyDescent="0.3">
      <c r="AW648361"/>
    </row>
    <row r="648362" spans="49:49" x14ac:dyDescent="0.3">
      <c r="AW648362"/>
    </row>
    <row r="648421" spans="49:49" x14ac:dyDescent="0.3">
      <c r="AW648421"/>
    </row>
    <row r="648422" spans="49:49" x14ac:dyDescent="0.3">
      <c r="AW648422"/>
    </row>
    <row r="648481" spans="49:49" x14ac:dyDescent="0.3">
      <c r="AW648481"/>
    </row>
    <row r="648482" spans="49:49" x14ac:dyDescent="0.3">
      <c r="AW648482"/>
    </row>
    <row r="648541" spans="49:49" x14ac:dyDescent="0.3">
      <c r="AW648541"/>
    </row>
    <row r="648542" spans="49:49" x14ac:dyDescent="0.3">
      <c r="AW648542"/>
    </row>
    <row r="648601" spans="49:49" x14ac:dyDescent="0.3">
      <c r="AW648601"/>
    </row>
    <row r="648602" spans="49:49" x14ac:dyDescent="0.3">
      <c r="AW648602"/>
    </row>
    <row r="648661" spans="49:49" x14ac:dyDescent="0.3">
      <c r="AW648661"/>
    </row>
    <row r="648662" spans="49:49" x14ac:dyDescent="0.3">
      <c r="AW648662"/>
    </row>
    <row r="648721" spans="49:49" x14ac:dyDescent="0.3">
      <c r="AW648721"/>
    </row>
    <row r="648722" spans="49:49" x14ac:dyDescent="0.3">
      <c r="AW648722"/>
    </row>
    <row r="648781" spans="49:49" x14ac:dyDescent="0.3">
      <c r="AW648781"/>
    </row>
    <row r="648782" spans="49:49" x14ac:dyDescent="0.3">
      <c r="AW648782"/>
    </row>
    <row r="648841" spans="49:49" x14ac:dyDescent="0.3">
      <c r="AW648841"/>
    </row>
    <row r="648842" spans="49:49" x14ac:dyDescent="0.3">
      <c r="AW648842"/>
    </row>
    <row r="648901" spans="49:49" x14ac:dyDescent="0.3">
      <c r="AW648901"/>
    </row>
    <row r="648902" spans="49:49" x14ac:dyDescent="0.3">
      <c r="AW648902"/>
    </row>
    <row r="648961" spans="49:49" x14ac:dyDescent="0.3">
      <c r="AW648961"/>
    </row>
    <row r="648962" spans="49:49" x14ac:dyDescent="0.3">
      <c r="AW648962"/>
    </row>
    <row r="649021" spans="49:49" x14ac:dyDescent="0.3">
      <c r="AW649021"/>
    </row>
    <row r="649022" spans="49:49" x14ac:dyDescent="0.3">
      <c r="AW649022"/>
    </row>
    <row r="649081" spans="49:49" x14ac:dyDescent="0.3">
      <c r="AW649081"/>
    </row>
    <row r="649082" spans="49:49" x14ac:dyDescent="0.3">
      <c r="AW649082"/>
    </row>
    <row r="649141" spans="49:49" x14ac:dyDescent="0.3">
      <c r="AW649141"/>
    </row>
    <row r="649142" spans="49:49" x14ac:dyDescent="0.3">
      <c r="AW649142"/>
    </row>
    <row r="649201" spans="49:49" x14ac:dyDescent="0.3">
      <c r="AW649201"/>
    </row>
    <row r="649202" spans="49:49" x14ac:dyDescent="0.3">
      <c r="AW649202"/>
    </row>
    <row r="649261" spans="49:49" x14ac:dyDescent="0.3">
      <c r="AW649261"/>
    </row>
    <row r="649262" spans="49:49" x14ac:dyDescent="0.3">
      <c r="AW649262"/>
    </row>
    <row r="649321" spans="49:49" x14ac:dyDescent="0.3">
      <c r="AW649321"/>
    </row>
    <row r="649322" spans="49:49" x14ac:dyDescent="0.3">
      <c r="AW649322"/>
    </row>
    <row r="649381" spans="49:49" x14ac:dyDescent="0.3">
      <c r="AW649381"/>
    </row>
    <row r="649382" spans="49:49" x14ac:dyDescent="0.3">
      <c r="AW649382"/>
    </row>
    <row r="649441" spans="49:49" x14ac:dyDescent="0.3">
      <c r="AW649441"/>
    </row>
    <row r="649442" spans="49:49" x14ac:dyDescent="0.3">
      <c r="AW649442"/>
    </row>
    <row r="649501" spans="49:49" x14ac:dyDescent="0.3">
      <c r="AW649501"/>
    </row>
    <row r="649502" spans="49:49" x14ac:dyDescent="0.3">
      <c r="AW649502"/>
    </row>
    <row r="649561" spans="49:49" x14ac:dyDescent="0.3">
      <c r="AW649561"/>
    </row>
    <row r="649562" spans="49:49" x14ac:dyDescent="0.3">
      <c r="AW649562"/>
    </row>
    <row r="649621" spans="49:49" x14ac:dyDescent="0.3">
      <c r="AW649621"/>
    </row>
    <row r="649622" spans="49:49" x14ac:dyDescent="0.3">
      <c r="AW649622"/>
    </row>
    <row r="649681" spans="49:49" x14ac:dyDescent="0.3">
      <c r="AW649681"/>
    </row>
    <row r="649682" spans="49:49" x14ac:dyDescent="0.3">
      <c r="AW649682"/>
    </row>
    <row r="649741" spans="49:49" x14ac:dyDescent="0.3">
      <c r="AW649741"/>
    </row>
    <row r="649742" spans="49:49" x14ac:dyDescent="0.3">
      <c r="AW649742"/>
    </row>
    <row r="649801" spans="49:49" x14ac:dyDescent="0.3">
      <c r="AW649801"/>
    </row>
    <row r="649802" spans="49:49" x14ac:dyDescent="0.3">
      <c r="AW649802"/>
    </row>
    <row r="649861" spans="49:49" x14ac:dyDescent="0.3">
      <c r="AW649861"/>
    </row>
    <row r="649862" spans="49:49" x14ac:dyDescent="0.3">
      <c r="AW649862"/>
    </row>
    <row r="649921" spans="49:49" x14ac:dyDescent="0.3">
      <c r="AW649921"/>
    </row>
    <row r="649922" spans="49:49" x14ac:dyDescent="0.3">
      <c r="AW649922"/>
    </row>
    <row r="649981" spans="49:49" x14ac:dyDescent="0.3">
      <c r="AW649981"/>
    </row>
    <row r="649982" spans="49:49" x14ac:dyDescent="0.3">
      <c r="AW649982"/>
    </row>
    <row r="650041" spans="49:49" x14ac:dyDescent="0.3">
      <c r="AW650041"/>
    </row>
    <row r="650042" spans="49:49" x14ac:dyDescent="0.3">
      <c r="AW650042"/>
    </row>
    <row r="650101" spans="49:49" x14ac:dyDescent="0.3">
      <c r="AW650101"/>
    </row>
    <row r="650102" spans="49:49" x14ac:dyDescent="0.3">
      <c r="AW650102"/>
    </row>
    <row r="650161" spans="49:49" x14ac:dyDescent="0.3">
      <c r="AW650161"/>
    </row>
    <row r="650162" spans="49:49" x14ac:dyDescent="0.3">
      <c r="AW650162"/>
    </row>
    <row r="650221" spans="49:49" x14ac:dyDescent="0.3">
      <c r="AW650221"/>
    </row>
    <row r="650222" spans="49:49" x14ac:dyDescent="0.3">
      <c r="AW650222"/>
    </row>
    <row r="650281" spans="49:49" x14ac:dyDescent="0.3">
      <c r="AW650281"/>
    </row>
    <row r="650282" spans="49:49" x14ac:dyDescent="0.3">
      <c r="AW650282"/>
    </row>
    <row r="650341" spans="49:49" x14ac:dyDescent="0.3">
      <c r="AW650341"/>
    </row>
    <row r="650342" spans="49:49" x14ac:dyDescent="0.3">
      <c r="AW650342"/>
    </row>
    <row r="650401" spans="49:49" x14ac:dyDescent="0.3">
      <c r="AW650401"/>
    </row>
    <row r="650402" spans="49:49" x14ac:dyDescent="0.3">
      <c r="AW650402"/>
    </row>
    <row r="650461" spans="49:49" x14ac:dyDescent="0.3">
      <c r="AW650461"/>
    </row>
    <row r="650462" spans="49:49" x14ac:dyDescent="0.3">
      <c r="AW650462"/>
    </row>
    <row r="650521" spans="49:49" x14ac:dyDescent="0.3">
      <c r="AW650521"/>
    </row>
    <row r="650522" spans="49:49" x14ac:dyDescent="0.3">
      <c r="AW650522"/>
    </row>
    <row r="650581" spans="49:49" x14ac:dyDescent="0.3">
      <c r="AW650581"/>
    </row>
    <row r="650582" spans="49:49" x14ac:dyDescent="0.3">
      <c r="AW650582"/>
    </row>
    <row r="650641" spans="49:49" x14ac:dyDescent="0.3">
      <c r="AW650641"/>
    </row>
    <row r="650642" spans="49:49" x14ac:dyDescent="0.3">
      <c r="AW650642"/>
    </row>
    <row r="650701" spans="49:49" x14ac:dyDescent="0.3">
      <c r="AW650701"/>
    </row>
    <row r="650702" spans="49:49" x14ac:dyDescent="0.3">
      <c r="AW650702"/>
    </row>
    <row r="650761" spans="49:49" x14ac:dyDescent="0.3">
      <c r="AW650761"/>
    </row>
    <row r="650762" spans="49:49" x14ac:dyDescent="0.3">
      <c r="AW650762"/>
    </row>
    <row r="650821" spans="49:49" x14ac:dyDescent="0.3">
      <c r="AW650821"/>
    </row>
    <row r="650822" spans="49:49" x14ac:dyDescent="0.3">
      <c r="AW650822"/>
    </row>
    <row r="650881" spans="49:49" x14ac:dyDescent="0.3">
      <c r="AW650881"/>
    </row>
    <row r="650882" spans="49:49" x14ac:dyDescent="0.3">
      <c r="AW650882"/>
    </row>
    <row r="650941" spans="49:49" x14ac:dyDescent="0.3">
      <c r="AW650941"/>
    </row>
    <row r="650942" spans="49:49" x14ac:dyDescent="0.3">
      <c r="AW650942"/>
    </row>
    <row r="651001" spans="49:49" x14ac:dyDescent="0.3">
      <c r="AW651001"/>
    </row>
    <row r="651002" spans="49:49" x14ac:dyDescent="0.3">
      <c r="AW651002"/>
    </row>
    <row r="651061" spans="49:49" x14ac:dyDescent="0.3">
      <c r="AW651061"/>
    </row>
    <row r="651062" spans="49:49" x14ac:dyDescent="0.3">
      <c r="AW651062"/>
    </row>
    <row r="651121" spans="49:49" x14ac:dyDescent="0.3">
      <c r="AW651121"/>
    </row>
    <row r="651122" spans="49:49" x14ac:dyDescent="0.3">
      <c r="AW651122"/>
    </row>
    <row r="651181" spans="49:49" x14ac:dyDescent="0.3">
      <c r="AW651181"/>
    </row>
    <row r="651182" spans="49:49" x14ac:dyDescent="0.3">
      <c r="AW651182"/>
    </row>
    <row r="651241" spans="49:49" x14ac:dyDescent="0.3">
      <c r="AW651241"/>
    </row>
    <row r="651242" spans="49:49" x14ac:dyDescent="0.3">
      <c r="AW651242"/>
    </row>
    <row r="651301" spans="49:49" x14ac:dyDescent="0.3">
      <c r="AW651301"/>
    </row>
    <row r="651302" spans="49:49" x14ac:dyDescent="0.3">
      <c r="AW651302"/>
    </row>
    <row r="651361" spans="49:49" x14ac:dyDescent="0.3">
      <c r="AW651361"/>
    </row>
    <row r="651362" spans="49:49" x14ac:dyDescent="0.3">
      <c r="AW651362"/>
    </row>
    <row r="651421" spans="49:49" x14ac:dyDescent="0.3">
      <c r="AW651421"/>
    </row>
    <row r="651422" spans="49:49" x14ac:dyDescent="0.3">
      <c r="AW651422"/>
    </row>
    <row r="651481" spans="49:49" x14ac:dyDescent="0.3">
      <c r="AW651481"/>
    </row>
    <row r="651482" spans="49:49" x14ac:dyDescent="0.3">
      <c r="AW651482"/>
    </row>
    <row r="651541" spans="49:49" x14ac:dyDescent="0.3">
      <c r="AW651541"/>
    </row>
    <row r="651542" spans="49:49" x14ac:dyDescent="0.3">
      <c r="AW651542"/>
    </row>
    <row r="651601" spans="49:49" x14ac:dyDescent="0.3">
      <c r="AW651601"/>
    </row>
    <row r="651602" spans="49:49" x14ac:dyDescent="0.3">
      <c r="AW651602"/>
    </row>
    <row r="651661" spans="49:49" x14ac:dyDescent="0.3">
      <c r="AW651661"/>
    </row>
    <row r="651662" spans="49:49" x14ac:dyDescent="0.3">
      <c r="AW651662"/>
    </row>
    <row r="651721" spans="49:49" x14ac:dyDescent="0.3">
      <c r="AW651721"/>
    </row>
    <row r="651722" spans="49:49" x14ac:dyDescent="0.3">
      <c r="AW651722"/>
    </row>
    <row r="651781" spans="49:49" x14ac:dyDescent="0.3">
      <c r="AW651781"/>
    </row>
    <row r="651782" spans="49:49" x14ac:dyDescent="0.3">
      <c r="AW651782"/>
    </row>
    <row r="651841" spans="49:49" x14ac:dyDescent="0.3">
      <c r="AW651841"/>
    </row>
    <row r="651842" spans="49:49" x14ac:dyDescent="0.3">
      <c r="AW651842"/>
    </row>
    <row r="651901" spans="49:49" x14ac:dyDescent="0.3">
      <c r="AW651901"/>
    </row>
    <row r="651902" spans="49:49" x14ac:dyDescent="0.3">
      <c r="AW651902"/>
    </row>
    <row r="651961" spans="49:49" x14ac:dyDescent="0.3">
      <c r="AW651961"/>
    </row>
    <row r="651962" spans="49:49" x14ac:dyDescent="0.3">
      <c r="AW651962"/>
    </row>
    <row r="652021" spans="49:49" x14ac:dyDescent="0.3">
      <c r="AW652021"/>
    </row>
    <row r="652022" spans="49:49" x14ac:dyDescent="0.3">
      <c r="AW652022"/>
    </row>
    <row r="652081" spans="49:49" x14ac:dyDescent="0.3">
      <c r="AW652081"/>
    </row>
    <row r="652082" spans="49:49" x14ac:dyDescent="0.3">
      <c r="AW652082"/>
    </row>
    <row r="652141" spans="49:49" x14ac:dyDescent="0.3">
      <c r="AW652141"/>
    </row>
    <row r="652142" spans="49:49" x14ac:dyDescent="0.3">
      <c r="AW652142"/>
    </row>
    <row r="652201" spans="49:49" x14ac:dyDescent="0.3">
      <c r="AW652201"/>
    </row>
    <row r="652202" spans="49:49" x14ac:dyDescent="0.3">
      <c r="AW652202"/>
    </row>
    <row r="652261" spans="49:49" x14ac:dyDescent="0.3">
      <c r="AW652261"/>
    </row>
    <row r="652262" spans="49:49" x14ac:dyDescent="0.3">
      <c r="AW652262"/>
    </row>
    <row r="652321" spans="49:49" x14ac:dyDescent="0.3">
      <c r="AW652321"/>
    </row>
    <row r="652322" spans="49:49" x14ac:dyDescent="0.3">
      <c r="AW652322"/>
    </row>
    <row r="652381" spans="49:49" x14ac:dyDescent="0.3">
      <c r="AW652381"/>
    </row>
    <row r="652382" spans="49:49" x14ac:dyDescent="0.3">
      <c r="AW652382"/>
    </row>
    <row r="652441" spans="49:49" x14ac:dyDescent="0.3">
      <c r="AW652441"/>
    </row>
    <row r="652442" spans="49:49" x14ac:dyDescent="0.3">
      <c r="AW652442"/>
    </row>
    <row r="652501" spans="49:49" x14ac:dyDescent="0.3">
      <c r="AW652501"/>
    </row>
    <row r="652502" spans="49:49" x14ac:dyDescent="0.3">
      <c r="AW652502"/>
    </row>
    <row r="652561" spans="49:49" x14ac:dyDescent="0.3">
      <c r="AW652561"/>
    </row>
    <row r="652562" spans="49:49" x14ac:dyDescent="0.3">
      <c r="AW652562"/>
    </row>
    <row r="652621" spans="49:49" x14ac:dyDescent="0.3">
      <c r="AW652621"/>
    </row>
    <row r="652622" spans="49:49" x14ac:dyDescent="0.3">
      <c r="AW652622"/>
    </row>
    <row r="652681" spans="49:49" x14ac:dyDescent="0.3">
      <c r="AW652681"/>
    </row>
    <row r="652682" spans="49:49" x14ac:dyDescent="0.3">
      <c r="AW652682"/>
    </row>
    <row r="652741" spans="49:49" x14ac:dyDescent="0.3">
      <c r="AW652741"/>
    </row>
    <row r="652742" spans="49:49" x14ac:dyDescent="0.3">
      <c r="AW652742"/>
    </row>
    <row r="652801" spans="49:49" x14ac:dyDescent="0.3">
      <c r="AW652801"/>
    </row>
    <row r="652802" spans="49:49" x14ac:dyDescent="0.3">
      <c r="AW652802"/>
    </row>
    <row r="652861" spans="49:49" x14ac:dyDescent="0.3">
      <c r="AW652861"/>
    </row>
    <row r="652862" spans="49:49" x14ac:dyDescent="0.3">
      <c r="AW652862"/>
    </row>
    <row r="652921" spans="49:49" x14ac:dyDescent="0.3">
      <c r="AW652921"/>
    </row>
    <row r="652922" spans="49:49" x14ac:dyDescent="0.3">
      <c r="AW652922"/>
    </row>
    <row r="652981" spans="49:49" x14ac:dyDescent="0.3">
      <c r="AW652981"/>
    </row>
    <row r="652982" spans="49:49" x14ac:dyDescent="0.3">
      <c r="AW652982"/>
    </row>
    <row r="653041" spans="49:49" x14ac:dyDescent="0.3">
      <c r="AW653041"/>
    </row>
    <row r="653042" spans="49:49" x14ac:dyDescent="0.3">
      <c r="AW653042"/>
    </row>
    <row r="653101" spans="49:49" x14ac:dyDescent="0.3">
      <c r="AW653101"/>
    </row>
    <row r="653102" spans="49:49" x14ac:dyDescent="0.3">
      <c r="AW653102"/>
    </row>
    <row r="653161" spans="49:49" x14ac:dyDescent="0.3">
      <c r="AW653161"/>
    </row>
    <row r="653162" spans="49:49" x14ac:dyDescent="0.3">
      <c r="AW653162"/>
    </row>
    <row r="653221" spans="49:49" x14ac:dyDescent="0.3">
      <c r="AW653221"/>
    </row>
    <row r="653222" spans="49:49" x14ac:dyDescent="0.3">
      <c r="AW653222"/>
    </row>
    <row r="653281" spans="49:49" x14ac:dyDescent="0.3">
      <c r="AW653281"/>
    </row>
    <row r="653282" spans="49:49" x14ac:dyDescent="0.3">
      <c r="AW653282"/>
    </row>
    <row r="653341" spans="49:49" x14ac:dyDescent="0.3">
      <c r="AW653341"/>
    </row>
    <row r="653342" spans="49:49" x14ac:dyDescent="0.3">
      <c r="AW653342"/>
    </row>
    <row r="653401" spans="49:49" x14ac:dyDescent="0.3">
      <c r="AW653401"/>
    </row>
    <row r="653402" spans="49:49" x14ac:dyDescent="0.3">
      <c r="AW653402"/>
    </row>
    <row r="653461" spans="49:49" x14ac:dyDescent="0.3">
      <c r="AW653461"/>
    </row>
    <row r="653462" spans="49:49" x14ac:dyDescent="0.3">
      <c r="AW653462"/>
    </row>
    <row r="653521" spans="49:49" x14ac:dyDescent="0.3">
      <c r="AW653521"/>
    </row>
    <row r="653522" spans="49:49" x14ac:dyDescent="0.3">
      <c r="AW653522"/>
    </row>
    <row r="653581" spans="49:49" x14ac:dyDescent="0.3">
      <c r="AW653581"/>
    </row>
    <row r="653582" spans="49:49" x14ac:dyDescent="0.3">
      <c r="AW653582"/>
    </row>
    <row r="653641" spans="49:49" x14ac:dyDescent="0.3">
      <c r="AW653641"/>
    </row>
    <row r="653642" spans="49:49" x14ac:dyDescent="0.3">
      <c r="AW653642"/>
    </row>
    <row r="653701" spans="49:49" x14ac:dyDescent="0.3">
      <c r="AW653701"/>
    </row>
    <row r="653702" spans="49:49" x14ac:dyDescent="0.3">
      <c r="AW653702"/>
    </row>
    <row r="653761" spans="49:49" x14ac:dyDescent="0.3">
      <c r="AW653761"/>
    </row>
    <row r="653762" spans="49:49" x14ac:dyDescent="0.3">
      <c r="AW653762"/>
    </row>
    <row r="653821" spans="49:49" x14ac:dyDescent="0.3">
      <c r="AW653821"/>
    </row>
    <row r="653822" spans="49:49" x14ac:dyDescent="0.3">
      <c r="AW653822"/>
    </row>
    <row r="653881" spans="49:49" x14ac:dyDescent="0.3">
      <c r="AW653881"/>
    </row>
    <row r="653882" spans="49:49" x14ac:dyDescent="0.3">
      <c r="AW653882"/>
    </row>
    <row r="653941" spans="49:49" x14ac:dyDescent="0.3">
      <c r="AW653941"/>
    </row>
    <row r="653942" spans="49:49" x14ac:dyDescent="0.3">
      <c r="AW653942"/>
    </row>
    <row r="654001" spans="49:49" x14ac:dyDescent="0.3">
      <c r="AW654001"/>
    </row>
    <row r="654002" spans="49:49" x14ac:dyDescent="0.3">
      <c r="AW654002"/>
    </row>
    <row r="654061" spans="49:49" x14ac:dyDescent="0.3">
      <c r="AW654061"/>
    </row>
    <row r="654062" spans="49:49" x14ac:dyDescent="0.3">
      <c r="AW654062"/>
    </row>
    <row r="654121" spans="49:49" x14ac:dyDescent="0.3">
      <c r="AW654121"/>
    </row>
    <row r="654122" spans="49:49" x14ac:dyDescent="0.3">
      <c r="AW654122"/>
    </row>
    <row r="654181" spans="49:49" x14ac:dyDescent="0.3">
      <c r="AW654181"/>
    </row>
    <row r="654182" spans="49:49" x14ac:dyDescent="0.3">
      <c r="AW654182"/>
    </row>
    <row r="654241" spans="49:49" x14ac:dyDescent="0.3">
      <c r="AW654241"/>
    </row>
    <row r="654242" spans="49:49" x14ac:dyDescent="0.3">
      <c r="AW654242"/>
    </row>
    <row r="654301" spans="49:49" x14ac:dyDescent="0.3">
      <c r="AW654301"/>
    </row>
    <row r="654302" spans="49:49" x14ac:dyDescent="0.3">
      <c r="AW654302"/>
    </row>
    <row r="654361" spans="49:49" x14ac:dyDescent="0.3">
      <c r="AW654361"/>
    </row>
    <row r="654362" spans="49:49" x14ac:dyDescent="0.3">
      <c r="AW654362"/>
    </row>
    <row r="654421" spans="49:49" x14ac:dyDescent="0.3">
      <c r="AW654421"/>
    </row>
    <row r="654422" spans="49:49" x14ac:dyDescent="0.3">
      <c r="AW654422"/>
    </row>
    <row r="654481" spans="49:49" x14ac:dyDescent="0.3">
      <c r="AW654481"/>
    </row>
    <row r="654482" spans="49:49" x14ac:dyDescent="0.3">
      <c r="AW654482"/>
    </row>
    <row r="654541" spans="49:49" x14ac:dyDescent="0.3">
      <c r="AW654541"/>
    </row>
    <row r="654542" spans="49:49" x14ac:dyDescent="0.3">
      <c r="AW654542"/>
    </row>
    <row r="654601" spans="49:49" x14ac:dyDescent="0.3">
      <c r="AW654601"/>
    </row>
    <row r="654602" spans="49:49" x14ac:dyDescent="0.3">
      <c r="AW654602"/>
    </row>
    <row r="654661" spans="49:49" x14ac:dyDescent="0.3">
      <c r="AW654661"/>
    </row>
    <row r="654662" spans="49:49" x14ac:dyDescent="0.3">
      <c r="AW654662"/>
    </row>
    <row r="654721" spans="49:49" x14ac:dyDescent="0.3">
      <c r="AW654721"/>
    </row>
    <row r="654722" spans="49:49" x14ac:dyDescent="0.3">
      <c r="AW654722"/>
    </row>
    <row r="654781" spans="49:49" x14ac:dyDescent="0.3">
      <c r="AW654781"/>
    </row>
    <row r="654782" spans="49:49" x14ac:dyDescent="0.3">
      <c r="AW654782"/>
    </row>
    <row r="654841" spans="49:49" x14ac:dyDescent="0.3">
      <c r="AW654841"/>
    </row>
    <row r="654842" spans="49:49" x14ac:dyDescent="0.3">
      <c r="AW654842"/>
    </row>
    <row r="654901" spans="49:49" x14ac:dyDescent="0.3">
      <c r="AW654901"/>
    </row>
    <row r="654902" spans="49:49" x14ac:dyDescent="0.3">
      <c r="AW654902"/>
    </row>
    <row r="654961" spans="49:49" x14ac:dyDescent="0.3">
      <c r="AW654961"/>
    </row>
    <row r="654962" spans="49:49" x14ac:dyDescent="0.3">
      <c r="AW654962"/>
    </row>
    <row r="655021" spans="49:49" x14ac:dyDescent="0.3">
      <c r="AW655021"/>
    </row>
    <row r="655022" spans="49:49" x14ac:dyDescent="0.3">
      <c r="AW655022"/>
    </row>
    <row r="655081" spans="49:49" x14ac:dyDescent="0.3">
      <c r="AW655081"/>
    </row>
    <row r="655082" spans="49:49" x14ac:dyDescent="0.3">
      <c r="AW655082"/>
    </row>
    <row r="655141" spans="49:49" x14ac:dyDescent="0.3">
      <c r="AW655141"/>
    </row>
    <row r="655142" spans="49:49" x14ac:dyDescent="0.3">
      <c r="AW655142"/>
    </row>
    <row r="655201" spans="49:49" x14ac:dyDescent="0.3">
      <c r="AW655201"/>
    </row>
    <row r="655202" spans="49:49" x14ac:dyDescent="0.3">
      <c r="AW655202"/>
    </row>
    <row r="655261" spans="49:49" x14ac:dyDescent="0.3">
      <c r="AW655261"/>
    </row>
    <row r="655262" spans="49:49" x14ac:dyDescent="0.3">
      <c r="AW655262"/>
    </row>
    <row r="655321" spans="49:49" x14ac:dyDescent="0.3">
      <c r="AW655321"/>
    </row>
    <row r="655322" spans="49:49" x14ac:dyDescent="0.3">
      <c r="AW655322"/>
    </row>
    <row r="655381" spans="49:49" x14ac:dyDescent="0.3">
      <c r="AW655381"/>
    </row>
    <row r="655382" spans="49:49" x14ac:dyDescent="0.3">
      <c r="AW655382"/>
    </row>
    <row r="655441" spans="49:49" x14ac:dyDescent="0.3">
      <c r="AW655441"/>
    </row>
    <row r="655442" spans="49:49" x14ac:dyDescent="0.3">
      <c r="AW655442"/>
    </row>
    <row r="655501" spans="49:49" x14ac:dyDescent="0.3">
      <c r="AW655501"/>
    </row>
    <row r="655502" spans="49:49" x14ac:dyDescent="0.3">
      <c r="AW655502"/>
    </row>
    <row r="655561" spans="49:49" x14ac:dyDescent="0.3">
      <c r="AW655561"/>
    </row>
    <row r="655562" spans="49:49" x14ac:dyDescent="0.3">
      <c r="AW655562"/>
    </row>
    <row r="655621" spans="49:49" x14ac:dyDescent="0.3">
      <c r="AW655621"/>
    </row>
    <row r="655622" spans="49:49" x14ac:dyDescent="0.3">
      <c r="AW655622"/>
    </row>
    <row r="655681" spans="49:49" x14ac:dyDescent="0.3">
      <c r="AW655681"/>
    </row>
    <row r="655682" spans="49:49" x14ac:dyDescent="0.3">
      <c r="AW655682"/>
    </row>
    <row r="655741" spans="49:49" x14ac:dyDescent="0.3">
      <c r="AW655741"/>
    </row>
    <row r="655742" spans="49:49" x14ac:dyDescent="0.3">
      <c r="AW655742"/>
    </row>
    <row r="655801" spans="49:49" x14ac:dyDescent="0.3">
      <c r="AW655801"/>
    </row>
    <row r="655802" spans="49:49" x14ac:dyDescent="0.3">
      <c r="AW655802"/>
    </row>
    <row r="655861" spans="49:49" x14ac:dyDescent="0.3">
      <c r="AW655861"/>
    </row>
    <row r="655862" spans="49:49" x14ac:dyDescent="0.3">
      <c r="AW655862"/>
    </row>
    <row r="655921" spans="49:49" x14ac:dyDescent="0.3">
      <c r="AW655921"/>
    </row>
    <row r="655922" spans="49:49" x14ac:dyDescent="0.3">
      <c r="AW655922"/>
    </row>
    <row r="655981" spans="49:49" x14ac:dyDescent="0.3">
      <c r="AW655981"/>
    </row>
    <row r="655982" spans="49:49" x14ac:dyDescent="0.3">
      <c r="AW655982"/>
    </row>
    <row r="656041" spans="49:49" x14ac:dyDescent="0.3">
      <c r="AW656041"/>
    </row>
    <row r="656042" spans="49:49" x14ac:dyDescent="0.3">
      <c r="AW656042"/>
    </row>
    <row r="656101" spans="49:49" x14ac:dyDescent="0.3">
      <c r="AW656101"/>
    </row>
    <row r="656102" spans="49:49" x14ac:dyDescent="0.3">
      <c r="AW656102"/>
    </row>
    <row r="656161" spans="49:49" x14ac:dyDescent="0.3">
      <c r="AW656161"/>
    </row>
    <row r="656162" spans="49:49" x14ac:dyDescent="0.3">
      <c r="AW656162"/>
    </row>
    <row r="656221" spans="49:49" x14ac:dyDescent="0.3">
      <c r="AW656221"/>
    </row>
    <row r="656222" spans="49:49" x14ac:dyDescent="0.3">
      <c r="AW656222"/>
    </row>
    <row r="656281" spans="49:49" x14ac:dyDescent="0.3">
      <c r="AW656281"/>
    </row>
    <row r="656282" spans="49:49" x14ac:dyDescent="0.3">
      <c r="AW656282"/>
    </row>
    <row r="656341" spans="49:49" x14ac:dyDescent="0.3">
      <c r="AW656341"/>
    </row>
    <row r="656342" spans="49:49" x14ac:dyDescent="0.3">
      <c r="AW656342"/>
    </row>
    <row r="656401" spans="49:49" x14ac:dyDescent="0.3">
      <c r="AW656401"/>
    </row>
    <row r="656402" spans="49:49" x14ac:dyDescent="0.3">
      <c r="AW656402"/>
    </row>
    <row r="656461" spans="49:49" x14ac:dyDescent="0.3">
      <c r="AW656461"/>
    </row>
    <row r="656462" spans="49:49" x14ac:dyDescent="0.3">
      <c r="AW656462"/>
    </row>
    <row r="656521" spans="49:49" x14ac:dyDescent="0.3">
      <c r="AW656521"/>
    </row>
    <row r="656522" spans="49:49" x14ac:dyDescent="0.3">
      <c r="AW656522"/>
    </row>
    <row r="656581" spans="49:49" x14ac:dyDescent="0.3">
      <c r="AW656581"/>
    </row>
    <row r="656582" spans="49:49" x14ac:dyDescent="0.3">
      <c r="AW656582"/>
    </row>
    <row r="656641" spans="49:49" x14ac:dyDescent="0.3">
      <c r="AW656641"/>
    </row>
    <row r="656642" spans="49:49" x14ac:dyDescent="0.3">
      <c r="AW656642"/>
    </row>
    <row r="656701" spans="49:49" x14ac:dyDescent="0.3">
      <c r="AW656701"/>
    </row>
    <row r="656702" spans="49:49" x14ac:dyDescent="0.3">
      <c r="AW656702"/>
    </row>
    <row r="656761" spans="49:49" x14ac:dyDescent="0.3">
      <c r="AW656761"/>
    </row>
    <row r="656762" spans="49:49" x14ac:dyDescent="0.3">
      <c r="AW656762"/>
    </row>
    <row r="656821" spans="49:49" x14ac:dyDescent="0.3">
      <c r="AW656821"/>
    </row>
    <row r="656822" spans="49:49" x14ac:dyDescent="0.3">
      <c r="AW656822"/>
    </row>
    <row r="656881" spans="49:49" x14ac:dyDescent="0.3">
      <c r="AW656881"/>
    </row>
    <row r="656882" spans="49:49" x14ac:dyDescent="0.3">
      <c r="AW656882"/>
    </row>
    <row r="656941" spans="49:49" x14ac:dyDescent="0.3">
      <c r="AW656941"/>
    </row>
    <row r="656942" spans="49:49" x14ac:dyDescent="0.3">
      <c r="AW656942"/>
    </row>
    <row r="657001" spans="49:49" x14ac:dyDescent="0.3">
      <c r="AW657001"/>
    </row>
    <row r="657002" spans="49:49" x14ac:dyDescent="0.3">
      <c r="AW657002"/>
    </row>
    <row r="657061" spans="49:49" x14ac:dyDescent="0.3">
      <c r="AW657061"/>
    </row>
    <row r="657062" spans="49:49" x14ac:dyDescent="0.3">
      <c r="AW657062"/>
    </row>
    <row r="657121" spans="49:49" x14ac:dyDescent="0.3">
      <c r="AW657121"/>
    </row>
    <row r="657122" spans="49:49" x14ac:dyDescent="0.3">
      <c r="AW657122"/>
    </row>
    <row r="657181" spans="49:49" x14ac:dyDescent="0.3">
      <c r="AW657181"/>
    </row>
    <row r="657182" spans="49:49" x14ac:dyDescent="0.3">
      <c r="AW657182"/>
    </row>
    <row r="657241" spans="49:49" x14ac:dyDescent="0.3">
      <c r="AW657241"/>
    </row>
    <row r="657242" spans="49:49" x14ac:dyDescent="0.3">
      <c r="AW657242"/>
    </row>
    <row r="657301" spans="49:49" x14ac:dyDescent="0.3">
      <c r="AW657301"/>
    </row>
    <row r="657302" spans="49:49" x14ac:dyDescent="0.3">
      <c r="AW657302"/>
    </row>
    <row r="657361" spans="49:49" x14ac:dyDescent="0.3">
      <c r="AW657361"/>
    </row>
    <row r="657362" spans="49:49" x14ac:dyDescent="0.3">
      <c r="AW657362"/>
    </row>
    <row r="657421" spans="49:49" x14ac:dyDescent="0.3">
      <c r="AW657421"/>
    </row>
    <row r="657422" spans="49:49" x14ac:dyDescent="0.3">
      <c r="AW657422"/>
    </row>
    <row r="657481" spans="49:49" x14ac:dyDescent="0.3">
      <c r="AW657481"/>
    </row>
    <row r="657482" spans="49:49" x14ac:dyDescent="0.3">
      <c r="AW657482"/>
    </row>
    <row r="657541" spans="49:49" x14ac:dyDescent="0.3">
      <c r="AW657541"/>
    </row>
    <row r="657542" spans="49:49" x14ac:dyDescent="0.3">
      <c r="AW657542"/>
    </row>
    <row r="657601" spans="49:49" x14ac:dyDescent="0.3">
      <c r="AW657601"/>
    </row>
    <row r="657602" spans="49:49" x14ac:dyDescent="0.3">
      <c r="AW657602"/>
    </row>
    <row r="657661" spans="49:49" x14ac:dyDescent="0.3">
      <c r="AW657661"/>
    </row>
    <row r="657662" spans="49:49" x14ac:dyDescent="0.3">
      <c r="AW657662"/>
    </row>
    <row r="657721" spans="49:49" x14ac:dyDescent="0.3">
      <c r="AW657721"/>
    </row>
    <row r="657722" spans="49:49" x14ac:dyDescent="0.3">
      <c r="AW657722"/>
    </row>
    <row r="657781" spans="49:49" x14ac:dyDescent="0.3">
      <c r="AW657781"/>
    </row>
    <row r="657782" spans="49:49" x14ac:dyDescent="0.3">
      <c r="AW657782"/>
    </row>
    <row r="657841" spans="49:49" x14ac:dyDescent="0.3">
      <c r="AW657841"/>
    </row>
    <row r="657842" spans="49:49" x14ac:dyDescent="0.3">
      <c r="AW657842"/>
    </row>
    <row r="657901" spans="49:49" x14ac:dyDescent="0.3">
      <c r="AW657901"/>
    </row>
    <row r="657902" spans="49:49" x14ac:dyDescent="0.3">
      <c r="AW657902"/>
    </row>
    <row r="657961" spans="49:49" x14ac:dyDescent="0.3">
      <c r="AW657961"/>
    </row>
    <row r="657962" spans="49:49" x14ac:dyDescent="0.3">
      <c r="AW657962"/>
    </row>
    <row r="658021" spans="49:49" x14ac:dyDescent="0.3">
      <c r="AW658021"/>
    </row>
    <row r="658022" spans="49:49" x14ac:dyDescent="0.3">
      <c r="AW658022"/>
    </row>
    <row r="658081" spans="49:49" x14ac:dyDescent="0.3">
      <c r="AW658081"/>
    </row>
    <row r="658082" spans="49:49" x14ac:dyDescent="0.3">
      <c r="AW658082"/>
    </row>
    <row r="658141" spans="49:49" x14ac:dyDescent="0.3">
      <c r="AW658141"/>
    </row>
    <row r="658142" spans="49:49" x14ac:dyDescent="0.3">
      <c r="AW658142"/>
    </row>
    <row r="658201" spans="49:49" x14ac:dyDescent="0.3">
      <c r="AW658201"/>
    </row>
    <row r="658202" spans="49:49" x14ac:dyDescent="0.3">
      <c r="AW658202"/>
    </row>
    <row r="658261" spans="49:49" x14ac:dyDescent="0.3">
      <c r="AW658261"/>
    </row>
    <row r="658262" spans="49:49" x14ac:dyDescent="0.3">
      <c r="AW658262"/>
    </row>
    <row r="658321" spans="49:49" x14ac:dyDescent="0.3">
      <c r="AW658321"/>
    </row>
    <row r="658322" spans="49:49" x14ac:dyDescent="0.3">
      <c r="AW658322"/>
    </row>
    <row r="658381" spans="49:49" x14ac:dyDescent="0.3">
      <c r="AW658381"/>
    </row>
    <row r="658382" spans="49:49" x14ac:dyDescent="0.3">
      <c r="AW658382"/>
    </row>
    <row r="658441" spans="49:49" x14ac:dyDescent="0.3">
      <c r="AW658441"/>
    </row>
    <row r="658442" spans="49:49" x14ac:dyDescent="0.3">
      <c r="AW658442"/>
    </row>
    <row r="658501" spans="49:49" x14ac:dyDescent="0.3">
      <c r="AW658501"/>
    </row>
    <row r="658502" spans="49:49" x14ac:dyDescent="0.3">
      <c r="AW658502"/>
    </row>
    <row r="658561" spans="49:49" x14ac:dyDescent="0.3">
      <c r="AW658561"/>
    </row>
    <row r="658562" spans="49:49" x14ac:dyDescent="0.3">
      <c r="AW658562"/>
    </row>
    <row r="658621" spans="49:49" x14ac:dyDescent="0.3">
      <c r="AW658621"/>
    </row>
    <row r="658622" spans="49:49" x14ac:dyDescent="0.3">
      <c r="AW658622"/>
    </row>
    <row r="658681" spans="49:49" x14ac:dyDescent="0.3">
      <c r="AW658681"/>
    </row>
    <row r="658682" spans="49:49" x14ac:dyDescent="0.3">
      <c r="AW658682"/>
    </row>
    <row r="658741" spans="49:49" x14ac:dyDescent="0.3">
      <c r="AW658741"/>
    </row>
    <row r="658742" spans="49:49" x14ac:dyDescent="0.3">
      <c r="AW658742"/>
    </row>
    <row r="658801" spans="49:49" x14ac:dyDescent="0.3">
      <c r="AW658801"/>
    </row>
    <row r="658802" spans="49:49" x14ac:dyDescent="0.3">
      <c r="AW658802"/>
    </row>
    <row r="658861" spans="49:49" x14ac:dyDescent="0.3">
      <c r="AW658861"/>
    </row>
    <row r="658862" spans="49:49" x14ac:dyDescent="0.3">
      <c r="AW658862"/>
    </row>
    <row r="658921" spans="49:49" x14ac:dyDescent="0.3">
      <c r="AW658921"/>
    </row>
    <row r="658922" spans="49:49" x14ac:dyDescent="0.3">
      <c r="AW658922"/>
    </row>
    <row r="658981" spans="49:49" x14ac:dyDescent="0.3">
      <c r="AW658981"/>
    </row>
    <row r="658982" spans="49:49" x14ac:dyDescent="0.3">
      <c r="AW658982"/>
    </row>
    <row r="659041" spans="49:49" x14ac:dyDescent="0.3">
      <c r="AW659041"/>
    </row>
    <row r="659042" spans="49:49" x14ac:dyDescent="0.3">
      <c r="AW659042"/>
    </row>
    <row r="659101" spans="49:49" x14ac:dyDescent="0.3">
      <c r="AW659101"/>
    </row>
    <row r="659102" spans="49:49" x14ac:dyDescent="0.3">
      <c r="AW659102"/>
    </row>
    <row r="659161" spans="49:49" x14ac:dyDescent="0.3">
      <c r="AW659161"/>
    </row>
    <row r="659162" spans="49:49" x14ac:dyDescent="0.3">
      <c r="AW659162"/>
    </row>
    <row r="659221" spans="49:49" x14ac:dyDescent="0.3">
      <c r="AW659221"/>
    </row>
    <row r="659222" spans="49:49" x14ac:dyDescent="0.3">
      <c r="AW659222"/>
    </row>
    <row r="659281" spans="49:49" x14ac:dyDescent="0.3">
      <c r="AW659281"/>
    </row>
    <row r="659282" spans="49:49" x14ac:dyDescent="0.3">
      <c r="AW659282"/>
    </row>
    <row r="659341" spans="49:49" x14ac:dyDescent="0.3">
      <c r="AW659341"/>
    </row>
    <row r="659342" spans="49:49" x14ac:dyDescent="0.3">
      <c r="AW659342"/>
    </row>
    <row r="659401" spans="49:49" x14ac:dyDescent="0.3">
      <c r="AW659401"/>
    </row>
    <row r="659402" spans="49:49" x14ac:dyDescent="0.3">
      <c r="AW659402"/>
    </row>
    <row r="659461" spans="49:49" x14ac:dyDescent="0.3">
      <c r="AW659461"/>
    </row>
    <row r="659462" spans="49:49" x14ac:dyDescent="0.3">
      <c r="AW659462"/>
    </row>
    <row r="659521" spans="49:49" x14ac:dyDescent="0.3">
      <c r="AW659521"/>
    </row>
    <row r="659522" spans="49:49" x14ac:dyDescent="0.3">
      <c r="AW659522"/>
    </row>
    <row r="659581" spans="49:49" x14ac:dyDescent="0.3">
      <c r="AW659581"/>
    </row>
    <row r="659582" spans="49:49" x14ac:dyDescent="0.3">
      <c r="AW659582"/>
    </row>
    <row r="659641" spans="49:49" x14ac:dyDescent="0.3">
      <c r="AW659641"/>
    </row>
    <row r="659642" spans="49:49" x14ac:dyDescent="0.3">
      <c r="AW659642"/>
    </row>
    <row r="659701" spans="49:49" x14ac:dyDescent="0.3">
      <c r="AW659701"/>
    </row>
    <row r="659702" spans="49:49" x14ac:dyDescent="0.3">
      <c r="AW659702"/>
    </row>
    <row r="659761" spans="49:49" x14ac:dyDescent="0.3">
      <c r="AW659761"/>
    </row>
    <row r="659762" spans="49:49" x14ac:dyDescent="0.3">
      <c r="AW659762"/>
    </row>
    <row r="659821" spans="49:49" x14ac:dyDescent="0.3">
      <c r="AW659821"/>
    </row>
    <row r="659822" spans="49:49" x14ac:dyDescent="0.3">
      <c r="AW659822"/>
    </row>
    <row r="659881" spans="49:49" x14ac:dyDescent="0.3">
      <c r="AW659881"/>
    </row>
    <row r="659882" spans="49:49" x14ac:dyDescent="0.3">
      <c r="AW659882"/>
    </row>
    <row r="659941" spans="49:49" x14ac:dyDescent="0.3">
      <c r="AW659941"/>
    </row>
    <row r="659942" spans="49:49" x14ac:dyDescent="0.3">
      <c r="AW659942"/>
    </row>
    <row r="660001" spans="49:49" x14ac:dyDescent="0.3">
      <c r="AW660001"/>
    </row>
    <row r="660002" spans="49:49" x14ac:dyDescent="0.3">
      <c r="AW660002"/>
    </row>
    <row r="660061" spans="49:49" x14ac:dyDescent="0.3">
      <c r="AW660061"/>
    </row>
    <row r="660062" spans="49:49" x14ac:dyDescent="0.3">
      <c r="AW660062"/>
    </row>
    <row r="660121" spans="49:49" x14ac:dyDescent="0.3">
      <c r="AW660121"/>
    </row>
    <row r="660122" spans="49:49" x14ac:dyDescent="0.3">
      <c r="AW660122"/>
    </row>
    <row r="660181" spans="49:49" x14ac:dyDescent="0.3">
      <c r="AW660181"/>
    </row>
    <row r="660182" spans="49:49" x14ac:dyDescent="0.3">
      <c r="AW660182"/>
    </row>
    <row r="660241" spans="49:49" x14ac:dyDescent="0.3">
      <c r="AW660241"/>
    </row>
    <row r="660242" spans="49:49" x14ac:dyDescent="0.3">
      <c r="AW660242"/>
    </row>
    <row r="660301" spans="49:49" x14ac:dyDescent="0.3">
      <c r="AW660301"/>
    </row>
    <row r="660302" spans="49:49" x14ac:dyDescent="0.3">
      <c r="AW660302"/>
    </row>
    <row r="660361" spans="49:49" x14ac:dyDescent="0.3">
      <c r="AW660361"/>
    </row>
    <row r="660362" spans="49:49" x14ac:dyDescent="0.3">
      <c r="AW660362"/>
    </row>
    <row r="660421" spans="49:49" x14ac:dyDescent="0.3">
      <c r="AW660421"/>
    </row>
    <row r="660422" spans="49:49" x14ac:dyDescent="0.3">
      <c r="AW660422"/>
    </row>
    <row r="660481" spans="49:49" x14ac:dyDescent="0.3">
      <c r="AW660481"/>
    </row>
    <row r="660482" spans="49:49" x14ac:dyDescent="0.3">
      <c r="AW660482"/>
    </row>
    <row r="660541" spans="49:49" x14ac:dyDescent="0.3">
      <c r="AW660541"/>
    </row>
    <row r="660542" spans="49:49" x14ac:dyDescent="0.3">
      <c r="AW660542"/>
    </row>
    <row r="660601" spans="49:49" x14ac:dyDescent="0.3">
      <c r="AW660601"/>
    </row>
    <row r="660602" spans="49:49" x14ac:dyDescent="0.3">
      <c r="AW660602"/>
    </row>
    <row r="660661" spans="49:49" x14ac:dyDescent="0.3">
      <c r="AW660661"/>
    </row>
    <row r="660662" spans="49:49" x14ac:dyDescent="0.3">
      <c r="AW660662"/>
    </row>
    <row r="660721" spans="49:49" x14ac:dyDescent="0.3">
      <c r="AW660721"/>
    </row>
    <row r="660722" spans="49:49" x14ac:dyDescent="0.3">
      <c r="AW660722"/>
    </row>
    <row r="660781" spans="49:49" x14ac:dyDescent="0.3">
      <c r="AW660781"/>
    </row>
    <row r="660782" spans="49:49" x14ac:dyDescent="0.3">
      <c r="AW660782"/>
    </row>
    <row r="660841" spans="49:49" x14ac:dyDescent="0.3">
      <c r="AW660841"/>
    </row>
    <row r="660842" spans="49:49" x14ac:dyDescent="0.3">
      <c r="AW660842"/>
    </row>
    <row r="660901" spans="49:49" x14ac:dyDescent="0.3">
      <c r="AW660901"/>
    </row>
    <row r="660902" spans="49:49" x14ac:dyDescent="0.3">
      <c r="AW660902"/>
    </row>
    <row r="660961" spans="49:49" x14ac:dyDescent="0.3">
      <c r="AW660961"/>
    </row>
    <row r="660962" spans="49:49" x14ac:dyDescent="0.3">
      <c r="AW660962"/>
    </row>
    <row r="661021" spans="49:49" x14ac:dyDescent="0.3">
      <c r="AW661021"/>
    </row>
    <row r="661022" spans="49:49" x14ac:dyDescent="0.3">
      <c r="AW661022"/>
    </row>
    <row r="661081" spans="49:49" x14ac:dyDescent="0.3">
      <c r="AW661081"/>
    </row>
    <row r="661082" spans="49:49" x14ac:dyDescent="0.3">
      <c r="AW661082"/>
    </row>
    <row r="661141" spans="49:49" x14ac:dyDescent="0.3">
      <c r="AW661141"/>
    </row>
    <row r="661142" spans="49:49" x14ac:dyDescent="0.3">
      <c r="AW661142"/>
    </row>
    <row r="661201" spans="49:49" x14ac:dyDescent="0.3">
      <c r="AW661201"/>
    </row>
    <row r="661202" spans="49:49" x14ac:dyDescent="0.3">
      <c r="AW661202"/>
    </row>
    <row r="661261" spans="49:49" x14ac:dyDescent="0.3">
      <c r="AW661261"/>
    </row>
    <row r="661262" spans="49:49" x14ac:dyDescent="0.3">
      <c r="AW661262"/>
    </row>
    <row r="661321" spans="49:49" x14ac:dyDescent="0.3">
      <c r="AW661321"/>
    </row>
    <row r="661322" spans="49:49" x14ac:dyDescent="0.3">
      <c r="AW661322"/>
    </row>
    <row r="661381" spans="49:49" x14ac:dyDescent="0.3">
      <c r="AW661381"/>
    </row>
    <row r="661382" spans="49:49" x14ac:dyDescent="0.3">
      <c r="AW661382"/>
    </row>
    <row r="661441" spans="49:49" x14ac:dyDescent="0.3">
      <c r="AW661441"/>
    </row>
    <row r="661442" spans="49:49" x14ac:dyDescent="0.3">
      <c r="AW661442"/>
    </row>
    <row r="661501" spans="49:49" x14ac:dyDescent="0.3">
      <c r="AW661501"/>
    </row>
    <row r="661502" spans="49:49" x14ac:dyDescent="0.3">
      <c r="AW661502"/>
    </row>
    <row r="661561" spans="49:49" x14ac:dyDescent="0.3">
      <c r="AW661561"/>
    </row>
    <row r="661562" spans="49:49" x14ac:dyDescent="0.3">
      <c r="AW661562"/>
    </row>
    <row r="661621" spans="49:49" x14ac:dyDescent="0.3">
      <c r="AW661621"/>
    </row>
    <row r="661622" spans="49:49" x14ac:dyDescent="0.3">
      <c r="AW661622"/>
    </row>
    <row r="661681" spans="49:49" x14ac:dyDescent="0.3">
      <c r="AW661681"/>
    </row>
    <row r="661682" spans="49:49" x14ac:dyDescent="0.3">
      <c r="AW661682"/>
    </row>
    <row r="661741" spans="49:49" x14ac:dyDescent="0.3">
      <c r="AW661741"/>
    </row>
    <row r="661742" spans="49:49" x14ac:dyDescent="0.3">
      <c r="AW661742"/>
    </row>
    <row r="661801" spans="49:49" x14ac:dyDescent="0.3">
      <c r="AW661801"/>
    </row>
    <row r="661802" spans="49:49" x14ac:dyDescent="0.3">
      <c r="AW661802"/>
    </row>
    <row r="661861" spans="49:49" x14ac:dyDescent="0.3">
      <c r="AW661861"/>
    </row>
    <row r="661862" spans="49:49" x14ac:dyDescent="0.3">
      <c r="AW661862"/>
    </row>
    <row r="661921" spans="49:49" x14ac:dyDescent="0.3">
      <c r="AW661921"/>
    </row>
    <row r="661922" spans="49:49" x14ac:dyDescent="0.3">
      <c r="AW661922"/>
    </row>
    <row r="661981" spans="49:49" x14ac:dyDescent="0.3">
      <c r="AW661981"/>
    </row>
    <row r="661982" spans="49:49" x14ac:dyDescent="0.3">
      <c r="AW661982"/>
    </row>
    <row r="662041" spans="49:49" x14ac:dyDescent="0.3">
      <c r="AW662041"/>
    </row>
    <row r="662042" spans="49:49" x14ac:dyDescent="0.3">
      <c r="AW662042"/>
    </row>
    <row r="662101" spans="49:49" x14ac:dyDescent="0.3">
      <c r="AW662101"/>
    </row>
    <row r="662102" spans="49:49" x14ac:dyDescent="0.3">
      <c r="AW662102"/>
    </row>
    <row r="662161" spans="49:49" x14ac:dyDescent="0.3">
      <c r="AW662161"/>
    </row>
    <row r="662162" spans="49:49" x14ac:dyDescent="0.3">
      <c r="AW662162"/>
    </row>
    <row r="662221" spans="49:49" x14ac:dyDescent="0.3">
      <c r="AW662221"/>
    </row>
    <row r="662222" spans="49:49" x14ac:dyDescent="0.3">
      <c r="AW662222"/>
    </row>
    <row r="662281" spans="49:49" x14ac:dyDescent="0.3">
      <c r="AW662281"/>
    </row>
    <row r="662282" spans="49:49" x14ac:dyDescent="0.3">
      <c r="AW662282"/>
    </row>
    <row r="662341" spans="49:49" x14ac:dyDescent="0.3">
      <c r="AW662341"/>
    </row>
    <row r="662342" spans="49:49" x14ac:dyDescent="0.3">
      <c r="AW662342"/>
    </row>
    <row r="662401" spans="49:49" x14ac:dyDescent="0.3">
      <c r="AW662401"/>
    </row>
    <row r="662402" spans="49:49" x14ac:dyDescent="0.3">
      <c r="AW662402"/>
    </row>
    <row r="662461" spans="49:49" x14ac:dyDescent="0.3">
      <c r="AW662461"/>
    </row>
    <row r="662462" spans="49:49" x14ac:dyDescent="0.3">
      <c r="AW662462"/>
    </row>
    <row r="662521" spans="49:49" x14ac:dyDescent="0.3">
      <c r="AW662521"/>
    </row>
    <row r="662522" spans="49:49" x14ac:dyDescent="0.3">
      <c r="AW662522"/>
    </row>
    <row r="662581" spans="49:49" x14ac:dyDescent="0.3">
      <c r="AW662581"/>
    </row>
    <row r="662582" spans="49:49" x14ac:dyDescent="0.3">
      <c r="AW662582"/>
    </row>
    <row r="662641" spans="49:49" x14ac:dyDescent="0.3">
      <c r="AW662641"/>
    </row>
    <row r="662642" spans="49:49" x14ac:dyDescent="0.3">
      <c r="AW662642"/>
    </row>
    <row r="662701" spans="49:49" x14ac:dyDescent="0.3">
      <c r="AW662701"/>
    </row>
    <row r="662702" spans="49:49" x14ac:dyDescent="0.3">
      <c r="AW662702"/>
    </row>
    <row r="662761" spans="49:49" x14ac:dyDescent="0.3">
      <c r="AW662761"/>
    </row>
    <row r="662762" spans="49:49" x14ac:dyDescent="0.3">
      <c r="AW662762"/>
    </row>
    <row r="662821" spans="49:49" x14ac:dyDescent="0.3">
      <c r="AW662821"/>
    </row>
    <row r="662822" spans="49:49" x14ac:dyDescent="0.3">
      <c r="AW662822"/>
    </row>
    <row r="662881" spans="49:49" x14ac:dyDescent="0.3">
      <c r="AW662881"/>
    </row>
    <row r="662882" spans="49:49" x14ac:dyDescent="0.3">
      <c r="AW662882"/>
    </row>
    <row r="662941" spans="49:49" x14ac:dyDescent="0.3">
      <c r="AW662941"/>
    </row>
    <row r="662942" spans="49:49" x14ac:dyDescent="0.3">
      <c r="AW662942"/>
    </row>
    <row r="663001" spans="49:49" x14ac:dyDescent="0.3">
      <c r="AW663001"/>
    </row>
    <row r="663002" spans="49:49" x14ac:dyDescent="0.3">
      <c r="AW663002"/>
    </row>
    <row r="663061" spans="49:49" x14ac:dyDescent="0.3">
      <c r="AW663061"/>
    </row>
    <row r="663062" spans="49:49" x14ac:dyDescent="0.3">
      <c r="AW663062"/>
    </row>
    <row r="663121" spans="49:49" x14ac:dyDescent="0.3">
      <c r="AW663121"/>
    </row>
    <row r="663122" spans="49:49" x14ac:dyDescent="0.3">
      <c r="AW663122"/>
    </row>
    <row r="663181" spans="49:49" x14ac:dyDescent="0.3">
      <c r="AW663181"/>
    </row>
    <row r="663182" spans="49:49" x14ac:dyDescent="0.3">
      <c r="AW663182"/>
    </row>
    <row r="663241" spans="49:49" x14ac:dyDescent="0.3">
      <c r="AW663241"/>
    </row>
    <row r="663242" spans="49:49" x14ac:dyDescent="0.3">
      <c r="AW663242"/>
    </row>
    <row r="663301" spans="49:49" x14ac:dyDescent="0.3">
      <c r="AW663301"/>
    </row>
    <row r="663302" spans="49:49" x14ac:dyDescent="0.3">
      <c r="AW663302"/>
    </row>
    <row r="663361" spans="49:49" x14ac:dyDescent="0.3">
      <c r="AW663361"/>
    </row>
    <row r="663362" spans="49:49" x14ac:dyDescent="0.3">
      <c r="AW663362"/>
    </row>
    <row r="663421" spans="49:49" x14ac:dyDescent="0.3">
      <c r="AW663421"/>
    </row>
    <row r="663422" spans="49:49" x14ac:dyDescent="0.3">
      <c r="AW663422"/>
    </row>
    <row r="663481" spans="49:49" x14ac:dyDescent="0.3">
      <c r="AW663481"/>
    </row>
    <row r="663482" spans="49:49" x14ac:dyDescent="0.3">
      <c r="AW663482"/>
    </row>
    <row r="663541" spans="49:49" x14ac:dyDescent="0.3">
      <c r="AW663541"/>
    </row>
    <row r="663542" spans="49:49" x14ac:dyDescent="0.3">
      <c r="AW663542"/>
    </row>
    <row r="663601" spans="49:49" x14ac:dyDescent="0.3">
      <c r="AW663601"/>
    </row>
    <row r="663602" spans="49:49" x14ac:dyDescent="0.3">
      <c r="AW663602"/>
    </row>
    <row r="663661" spans="49:49" x14ac:dyDescent="0.3">
      <c r="AW663661"/>
    </row>
    <row r="663662" spans="49:49" x14ac:dyDescent="0.3">
      <c r="AW663662"/>
    </row>
    <row r="663721" spans="49:49" x14ac:dyDescent="0.3">
      <c r="AW663721"/>
    </row>
    <row r="663722" spans="49:49" x14ac:dyDescent="0.3">
      <c r="AW663722"/>
    </row>
    <row r="663781" spans="49:49" x14ac:dyDescent="0.3">
      <c r="AW663781"/>
    </row>
    <row r="663782" spans="49:49" x14ac:dyDescent="0.3">
      <c r="AW663782"/>
    </row>
    <row r="663841" spans="49:49" x14ac:dyDescent="0.3">
      <c r="AW663841"/>
    </row>
    <row r="663842" spans="49:49" x14ac:dyDescent="0.3">
      <c r="AW663842"/>
    </row>
    <row r="663901" spans="49:49" x14ac:dyDescent="0.3">
      <c r="AW663901"/>
    </row>
    <row r="663902" spans="49:49" x14ac:dyDescent="0.3">
      <c r="AW663902"/>
    </row>
    <row r="663961" spans="49:49" x14ac:dyDescent="0.3">
      <c r="AW663961"/>
    </row>
    <row r="663962" spans="49:49" x14ac:dyDescent="0.3">
      <c r="AW663962"/>
    </row>
    <row r="664021" spans="49:49" x14ac:dyDescent="0.3">
      <c r="AW664021"/>
    </row>
    <row r="664022" spans="49:49" x14ac:dyDescent="0.3">
      <c r="AW664022"/>
    </row>
    <row r="664081" spans="49:49" x14ac:dyDescent="0.3">
      <c r="AW664081"/>
    </row>
    <row r="664082" spans="49:49" x14ac:dyDescent="0.3">
      <c r="AW664082"/>
    </row>
    <row r="664141" spans="49:49" x14ac:dyDescent="0.3">
      <c r="AW664141"/>
    </row>
    <row r="664142" spans="49:49" x14ac:dyDescent="0.3">
      <c r="AW664142"/>
    </row>
    <row r="664201" spans="49:49" x14ac:dyDescent="0.3">
      <c r="AW664201"/>
    </row>
    <row r="664202" spans="49:49" x14ac:dyDescent="0.3">
      <c r="AW664202"/>
    </row>
    <row r="664261" spans="49:49" x14ac:dyDescent="0.3">
      <c r="AW664261"/>
    </row>
    <row r="664262" spans="49:49" x14ac:dyDescent="0.3">
      <c r="AW664262"/>
    </row>
    <row r="664321" spans="49:49" x14ac:dyDescent="0.3">
      <c r="AW664321"/>
    </row>
    <row r="664322" spans="49:49" x14ac:dyDescent="0.3">
      <c r="AW664322"/>
    </row>
    <row r="664381" spans="49:49" x14ac:dyDescent="0.3">
      <c r="AW664381"/>
    </row>
    <row r="664382" spans="49:49" x14ac:dyDescent="0.3">
      <c r="AW664382"/>
    </row>
    <row r="664441" spans="49:49" x14ac:dyDescent="0.3">
      <c r="AW664441"/>
    </row>
    <row r="664442" spans="49:49" x14ac:dyDescent="0.3">
      <c r="AW664442"/>
    </row>
    <row r="664501" spans="49:49" x14ac:dyDescent="0.3">
      <c r="AW664501"/>
    </row>
    <row r="664502" spans="49:49" x14ac:dyDescent="0.3">
      <c r="AW664502"/>
    </row>
    <row r="664561" spans="49:49" x14ac:dyDescent="0.3">
      <c r="AW664561"/>
    </row>
    <row r="664562" spans="49:49" x14ac:dyDescent="0.3">
      <c r="AW664562"/>
    </row>
    <row r="664621" spans="49:49" x14ac:dyDescent="0.3">
      <c r="AW664621"/>
    </row>
    <row r="664622" spans="49:49" x14ac:dyDescent="0.3">
      <c r="AW664622"/>
    </row>
    <row r="664681" spans="49:49" x14ac:dyDescent="0.3">
      <c r="AW664681"/>
    </row>
    <row r="664682" spans="49:49" x14ac:dyDescent="0.3">
      <c r="AW664682"/>
    </row>
    <row r="664741" spans="49:49" x14ac:dyDescent="0.3">
      <c r="AW664741"/>
    </row>
    <row r="664742" spans="49:49" x14ac:dyDescent="0.3">
      <c r="AW664742"/>
    </row>
    <row r="664801" spans="49:49" x14ac:dyDescent="0.3">
      <c r="AW664801"/>
    </row>
    <row r="664802" spans="49:49" x14ac:dyDescent="0.3">
      <c r="AW664802"/>
    </row>
    <row r="664861" spans="49:49" x14ac:dyDescent="0.3">
      <c r="AW664861"/>
    </row>
    <row r="664862" spans="49:49" x14ac:dyDescent="0.3">
      <c r="AW664862"/>
    </row>
    <row r="664921" spans="49:49" x14ac:dyDescent="0.3">
      <c r="AW664921"/>
    </row>
    <row r="664922" spans="49:49" x14ac:dyDescent="0.3">
      <c r="AW664922"/>
    </row>
    <row r="664981" spans="49:49" x14ac:dyDescent="0.3">
      <c r="AW664981"/>
    </row>
    <row r="664982" spans="49:49" x14ac:dyDescent="0.3">
      <c r="AW664982"/>
    </row>
    <row r="665041" spans="49:49" x14ac:dyDescent="0.3">
      <c r="AW665041"/>
    </row>
    <row r="665042" spans="49:49" x14ac:dyDescent="0.3">
      <c r="AW665042"/>
    </row>
    <row r="665101" spans="49:49" x14ac:dyDescent="0.3">
      <c r="AW665101"/>
    </row>
    <row r="665102" spans="49:49" x14ac:dyDescent="0.3">
      <c r="AW665102"/>
    </row>
    <row r="665161" spans="49:49" x14ac:dyDescent="0.3">
      <c r="AW665161"/>
    </row>
    <row r="665162" spans="49:49" x14ac:dyDescent="0.3">
      <c r="AW665162"/>
    </row>
    <row r="665221" spans="49:49" x14ac:dyDescent="0.3">
      <c r="AW665221"/>
    </row>
    <row r="665222" spans="49:49" x14ac:dyDescent="0.3">
      <c r="AW665222"/>
    </row>
    <row r="665281" spans="49:49" x14ac:dyDescent="0.3">
      <c r="AW665281"/>
    </row>
    <row r="665282" spans="49:49" x14ac:dyDescent="0.3">
      <c r="AW665282"/>
    </row>
    <row r="665341" spans="49:49" x14ac:dyDescent="0.3">
      <c r="AW665341"/>
    </row>
    <row r="665342" spans="49:49" x14ac:dyDescent="0.3">
      <c r="AW665342"/>
    </row>
    <row r="665401" spans="49:49" x14ac:dyDescent="0.3">
      <c r="AW665401"/>
    </row>
    <row r="665402" spans="49:49" x14ac:dyDescent="0.3">
      <c r="AW665402"/>
    </row>
    <row r="665461" spans="49:49" x14ac:dyDescent="0.3">
      <c r="AW665461"/>
    </row>
    <row r="665462" spans="49:49" x14ac:dyDescent="0.3">
      <c r="AW665462"/>
    </row>
    <row r="665521" spans="49:49" x14ac:dyDescent="0.3">
      <c r="AW665521"/>
    </row>
    <row r="665522" spans="49:49" x14ac:dyDescent="0.3">
      <c r="AW665522"/>
    </row>
    <row r="665581" spans="49:49" x14ac:dyDescent="0.3">
      <c r="AW665581"/>
    </row>
    <row r="665582" spans="49:49" x14ac:dyDescent="0.3">
      <c r="AW665582"/>
    </row>
    <row r="665641" spans="49:49" x14ac:dyDescent="0.3">
      <c r="AW665641"/>
    </row>
    <row r="665642" spans="49:49" x14ac:dyDescent="0.3">
      <c r="AW665642"/>
    </row>
    <row r="665701" spans="49:49" x14ac:dyDescent="0.3">
      <c r="AW665701"/>
    </row>
    <row r="665702" spans="49:49" x14ac:dyDescent="0.3">
      <c r="AW665702"/>
    </row>
    <row r="665761" spans="49:49" x14ac:dyDescent="0.3">
      <c r="AW665761"/>
    </row>
    <row r="665762" spans="49:49" x14ac:dyDescent="0.3">
      <c r="AW665762"/>
    </row>
    <row r="665821" spans="49:49" x14ac:dyDescent="0.3">
      <c r="AW665821"/>
    </row>
    <row r="665822" spans="49:49" x14ac:dyDescent="0.3">
      <c r="AW665822"/>
    </row>
    <row r="665881" spans="49:49" x14ac:dyDescent="0.3">
      <c r="AW665881"/>
    </row>
    <row r="665882" spans="49:49" x14ac:dyDescent="0.3">
      <c r="AW665882"/>
    </row>
    <row r="665941" spans="49:49" x14ac:dyDescent="0.3">
      <c r="AW665941"/>
    </row>
    <row r="665942" spans="49:49" x14ac:dyDescent="0.3">
      <c r="AW665942"/>
    </row>
    <row r="666001" spans="49:49" x14ac:dyDescent="0.3">
      <c r="AW666001"/>
    </row>
    <row r="666002" spans="49:49" x14ac:dyDescent="0.3">
      <c r="AW666002"/>
    </row>
    <row r="666061" spans="49:49" x14ac:dyDescent="0.3">
      <c r="AW666061"/>
    </row>
    <row r="666062" spans="49:49" x14ac:dyDescent="0.3">
      <c r="AW666062"/>
    </row>
    <row r="666121" spans="49:49" x14ac:dyDescent="0.3">
      <c r="AW666121"/>
    </row>
    <row r="666122" spans="49:49" x14ac:dyDescent="0.3">
      <c r="AW666122"/>
    </row>
    <row r="666181" spans="49:49" x14ac:dyDescent="0.3">
      <c r="AW666181"/>
    </row>
    <row r="666182" spans="49:49" x14ac:dyDescent="0.3">
      <c r="AW666182"/>
    </row>
    <row r="666241" spans="49:49" x14ac:dyDescent="0.3">
      <c r="AW666241"/>
    </row>
    <row r="666242" spans="49:49" x14ac:dyDescent="0.3">
      <c r="AW666242"/>
    </row>
    <row r="666301" spans="49:49" x14ac:dyDescent="0.3">
      <c r="AW666301"/>
    </row>
    <row r="666302" spans="49:49" x14ac:dyDescent="0.3">
      <c r="AW666302"/>
    </row>
    <row r="666361" spans="49:49" x14ac:dyDescent="0.3">
      <c r="AW666361"/>
    </row>
    <row r="666362" spans="49:49" x14ac:dyDescent="0.3">
      <c r="AW666362"/>
    </row>
    <row r="666421" spans="49:49" x14ac:dyDescent="0.3">
      <c r="AW666421"/>
    </row>
    <row r="666422" spans="49:49" x14ac:dyDescent="0.3">
      <c r="AW666422"/>
    </row>
    <row r="666481" spans="49:49" x14ac:dyDescent="0.3">
      <c r="AW666481"/>
    </row>
    <row r="666482" spans="49:49" x14ac:dyDescent="0.3">
      <c r="AW666482"/>
    </row>
    <row r="666541" spans="49:49" x14ac:dyDescent="0.3">
      <c r="AW666541"/>
    </row>
    <row r="666542" spans="49:49" x14ac:dyDescent="0.3">
      <c r="AW666542"/>
    </row>
    <row r="666601" spans="49:49" x14ac:dyDescent="0.3">
      <c r="AW666601"/>
    </row>
    <row r="666602" spans="49:49" x14ac:dyDescent="0.3">
      <c r="AW666602"/>
    </row>
    <row r="666661" spans="49:49" x14ac:dyDescent="0.3">
      <c r="AW666661"/>
    </row>
    <row r="666662" spans="49:49" x14ac:dyDescent="0.3">
      <c r="AW666662"/>
    </row>
    <row r="666721" spans="49:49" x14ac:dyDescent="0.3">
      <c r="AW666721"/>
    </row>
    <row r="666722" spans="49:49" x14ac:dyDescent="0.3">
      <c r="AW666722"/>
    </row>
    <row r="666781" spans="49:49" x14ac:dyDescent="0.3">
      <c r="AW666781"/>
    </row>
    <row r="666782" spans="49:49" x14ac:dyDescent="0.3">
      <c r="AW666782"/>
    </row>
    <row r="666841" spans="49:49" x14ac:dyDescent="0.3">
      <c r="AW666841"/>
    </row>
    <row r="666842" spans="49:49" x14ac:dyDescent="0.3">
      <c r="AW666842"/>
    </row>
    <row r="666901" spans="49:49" x14ac:dyDescent="0.3">
      <c r="AW666901"/>
    </row>
    <row r="666902" spans="49:49" x14ac:dyDescent="0.3">
      <c r="AW666902"/>
    </row>
    <row r="666961" spans="49:49" x14ac:dyDescent="0.3">
      <c r="AW666961"/>
    </row>
    <row r="666962" spans="49:49" x14ac:dyDescent="0.3">
      <c r="AW666962"/>
    </row>
    <row r="667021" spans="49:49" x14ac:dyDescent="0.3">
      <c r="AW667021"/>
    </row>
    <row r="667022" spans="49:49" x14ac:dyDescent="0.3">
      <c r="AW667022"/>
    </row>
    <row r="667081" spans="49:49" x14ac:dyDescent="0.3">
      <c r="AW667081"/>
    </row>
    <row r="667082" spans="49:49" x14ac:dyDescent="0.3">
      <c r="AW667082"/>
    </row>
    <row r="667141" spans="49:49" x14ac:dyDescent="0.3">
      <c r="AW667141"/>
    </row>
    <row r="667142" spans="49:49" x14ac:dyDescent="0.3">
      <c r="AW667142"/>
    </row>
    <row r="667201" spans="49:49" x14ac:dyDescent="0.3">
      <c r="AW667201"/>
    </row>
    <row r="667202" spans="49:49" x14ac:dyDescent="0.3">
      <c r="AW667202"/>
    </row>
    <row r="667261" spans="49:49" x14ac:dyDescent="0.3">
      <c r="AW667261"/>
    </row>
    <row r="667262" spans="49:49" x14ac:dyDescent="0.3">
      <c r="AW667262"/>
    </row>
    <row r="667321" spans="49:49" x14ac:dyDescent="0.3">
      <c r="AW667321"/>
    </row>
    <row r="667322" spans="49:49" x14ac:dyDescent="0.3">
      <c r="AW667322"/>
    </row>
    <row r="667381" spans="49:49" x14ac:dyDescent="0.3">
      <c r="AW667381"/>
    </row>
    <row r="667382" spans="49:49" x14ac:dyDescent="0.3">
      <c r="AW667382"/>
    </row>
    <row r="667441" spans="49:49" x14ac:dyDescent="0.3">
      <c r="AW667441"/>
    </row>
    <row r="667442" spans="49:49" x14ac:dyDescent="0.3">
      <c r="AW667442"/>
    </row>
    <row r="667501" spans="49:49" x14ac:dyDescent="0.3">
      <c r="AW667501"/>
    </row>
    <row r="667502" spans="49:49" x14ac:dyDescent="0.3">
      <c r="AW667502"/>
    </row>
    <row r="667561" spans="49:49" x14ac:dyDescent="0.3">
      <c r="AW667561"/>
    </row>
    <row r="667562" spans="49:49" x14ac:dyDescent="0.3">
      <c r="AW667562"/>
    </row>
    <row r="667621" spans="49:49" x14ac:dyDescent="0.3">
      <c r="AW667621"/>
    </row>
    <row r="667622" spans="49:49" x14ac:dyDescent="0.3">
      <c r="AW667622"/>
    </row>
    <row r="667681" spans="49:49" x14ac:dyDescent="0.3">
      <c r="AW667681"/>
    </row>
    <row r="667682" spans="49:49" x14ac:dyDescent="0.3">
      <c r="AW667682"/>
    </row>
    <row r="667741" spans="49:49" x14ac:dyDescent="0.3">
      <c r="AW667741"/>
    </row>
    <row r="667742" spans="49:49" x14ac:dyDescent="0.3">
      <c r="AW667742"/>
    </row>
    <row r="667801" spans="49:49" x14ac:dyDescent="0.3">
      <c r="AW667801"/>
    </row>
    <row r="667802" spans="49:49" x14ac:dyDescent="0.3">
      <c r="AW667802"/>
    </row>
    <row r="667861" spans="49:49" x14ac:dyDescent="0.3">
      <c r="AW667861"/>
    </row>
    <row r="667862" spans="49:49" x14ac:dyDescent="0.3">
      <c r="AW667862"/>
    </row>
    <row r="667921" spans="49:49" x14ac:dyDescent="0.3">
      <c r="AW667921"/>
    </row>
    <row r="667922" spans="49:49" x14ac:dyDescent="0.3">
      <c r="AW667922"/>
    </row>
    <row r="667981" spans="49:49" x14ac:dyDescent="0.3">
      <c r="AW667981"/>
    </row>
    <row r="667982" spans="49:49" x14ac:dyDescent="0.3">
      <c r="AW667982"/>
    </row>
    <row r="668041" spans="49:49" x14ac:dyDescent="0.3">
      <c r="AW668041"/>
    </row>
    <row r="668042" spans="49:49" x14ac:dyDescent="0.3">
      <c r="AW668042"/>
    </row>
    <row r="668101" spans="49:49" x14ac:dyDescent="0.3">
      <c r="AW668101"/>
    </row>
    <row r="668102" spans="49:49" x14ac:dyDescent="0.3">
      <c r="AW668102"/>
    </row>
    <row r="668161" spans="49:49" x14ac:dyDescent="0.3">
      <c r="AW668161"/>
    </row>
    <row r="668162" spans="49:49" x14ac:dyDescent="0.3">
      <c r="AW668162"/>
    </row>
    <row r="668221" spans="49:49" x14ac:dyDescent="0.3">
      <c r="AW668221"/>
    </row>
    <row r="668222" spans="49:49" x14ac:dyDescent="0.3">
      <c r="AW668222"/>
    </row>
    <row r="668281" spans="49:49" x14ac:dyDescent="0.3">
      <c r="AW668281"/>
    </row>
    <row r="668282" spans="49:49" x14ac:dyDescent="0.3">
      <c r="AW668282"/>
    </row>
    <row r="668341" spans="49:49" x14ac:dyDescent="0.3">
      <c r="AW668341"/>
    </row>
    <row r="668342" spans="49:49" x14ac:dyDescent="0.3">
      <c r="AW668342"/>
    </row>
    <row r="668401" spans="49:49" x14ac:dyDescent="0.3">
      <c r="AW668401"/>
    </row>
    <row r="668402" spans="49:49" x14ac:dyDescent="0.3">
      <c r="AW668402"/>
    </row>
    <row r="668461" spans="49:49" x14ac:dyDescent="0.3">
      <c r="AW668461"/>
    </row>
    <row r="668462" spans="49:49" x14ac:dyDescent="0.3">
      <c r="AW668462"/>
    </row>
    <row r="668521" spans="49:49" x14ac:dyDescent="0.3">
      <c r="AW668521"/>
    </row>
    <row r="668522" spans="49:49" x14ac:dyDescent="0.3">
      <c r="AW668522"/>
    </row>
    <row r="668581" spans="49:49" x14ac:dyDescent="0.3">
      <c r="AW668581"/>
    </row>
    <row r="668582" spans="49:49" x14ac:dyDescent="0.3">
      <c r="AW668582"/>
    </row>
    <row r="668641" spans="49:49" x14ac:dyDescent="0.3">
      <c r="AW668641"/>
    </row>
    <row r="668642" spans="49:49" x14ac:dyDescent="0.3">
      <c r="AW668642"/>
    </row>
    <row r="668701" spans="49:49" x14ac:dyDescent="0.3">
      <c r="AW668701"/>
    </row>
    <row r="668702" spans="49:49" x14ac:dyDescent="0.3">
      <c r="AW668702"/>
    </row>
    <row r="668761" spans="49:49" x14ac:dyDescent="0.3">
      <c r="AW668761"/>
    </row>
    <row r="668762" spans="49:49" x14ac:dyDescent="0.3">
      <c r="AW668762"/>
    </row>
    <row r="668821" spans="49:49" x14ac:dyDescent="0.3">
      <c r="AW668821"/>
    </row>
    <row r="668822" spans="49:49" x14ac:dyDescent="0.3">
      <c r="AW668822"/>
    </row>
    <row r="668881" spans="49:49" x14ac:dyDescent="0.3">
      <c r="AW668881"/>
    </row>
    <row r="668882" spans="49:49" x14ac:dyDescent="0.3">
      <c r="AW668882"/>
    </row>
    <row r="668941" spans="49:49" x14ac:dyDescent="0.3">
      <c r="AW668941"/>
    </row>
    <row r="668942" spans="49:49" x14ac:dyDescent="0.3">
      <c r="AW668942"/>
    </row>
    <row r="669001" spans="49:49" x14ac:dyDescent="0.3">
      <c r="AW669001"/>
    </row>
    <row r="669002" spans="49:49" x14ac:dyDescent="0.3">
      <c r="AW669002"/>
    </row>
    <row r="669061" spans="49:49" x14ac:dyDescent="0.3">
      <c r="AW669061"/>
    </row>
    <row r="669062" spans="49:49" x14ac:dyDescent="0.3">
      <c r="AW669062"/>
    </row>
    <row r="669121" spans="49:49" x14ac:dyDescent="0.3">
      <c r="AW669121"/>
    </row>
    <row r="669122" spans="49:49" x14ac:dyDescent="0.3">
      <c r="AW669122"/>
    </row>
    <row r="669181" spans="49:49" x14ac:dyDescent="0.3">
      <c r="AW669181"/>
    </row>
    <row r="669182" spans="49:49" x14ac:dyDescent="0.3">
      <c r="AW669182"/>
    </row>
    <row r="669241" spans="49:49" x14ac:dyDescent="0.3">
      <c r="AW669241"/>
    </row>
    <row r="669242" spans="49:49" x14ac:dyDescent="0.3">
      <c r="AW669242"/>
    </row>
    <row r="669301" spans="49:49" x14ac:dyDescent="0.3">
      <c r="AW669301"/>
    </row>
    <row r="669302" spans="49:49" x14ac:dyDescent="0.3">
      <c r="AW669302"/>
    </row>
    <row r="669361" spans="49:49" x14ac:dyDescent="0.3">
      <c r="AW669361"/>
    </row>
    <row r="669362" spans="49:49" x14ac:dyDescent="0.3">
      <c r="AW669362"/>
    </row>
    <row r="669421" spans="49:49" x14ac:dyDescent="0.3">
      <c r="AW669421"/>
    </row>
    <row r="669422" spans="49:49" x14ac:dyDescent="0.3">
      <c r="AW669422"/>
    </row>
    <row r="669481" spans="49:49" x14ac:dyDescent="0.3">
      <c r="AW669481"/>
    </row>
    <row r="669482" spans="49:49" x14ac:dyDescent="0.3">
      <c r="AW669482"/>
    </row>
    <row r="669541" spans="49:49" x14ac:dyDescent="0.3">
      <c r="AW669541"/>
    </row>
    <row r="669542" spans="49:49" x14ac:dyDescent="0.3">
      <c r="AW669542"/>
    </row>
    <row r="669601" spans="49:49" x14ac:dyDescent="0.3">
      <c r="AW669601"/>
    </row>
    <row r="669602" spans="49:49" x14ac:dyDescent="0.3">
      <c r="AW669602"/>
    </row>
    <row r="669661" spans="49:49" x14ac:dyDescent="0.3">
      <c r="AW669661"/>
    </row>
    <row r="669662" spans="49:49" x14ac:dyDescent="0.3">
      <c r="AW669662"/>
    </row>
    <row r="669721" spans="49:49" x14ac:dyDescent="0.3">
      <c r="AW669721"/>
    </row>
    <row r="669722" spans="49:49" x14ac:dyDescent="0.3">
      <c r="AW669722"/>
    </row>
    <row r="669781" spans="49:49" x14ac:dyDescent="0.3">
      <c r="AW669781"/>
    </row>
    <row r="669782" spans="49:49" x14ac:dyDescent="0.3">
      <c r="AW669782"/>
    </row>
    <row r="669841" spans="49:49" x14ac:dyDescent="0.3">
      <c r="AW669841"/>
    </row>
    <row r="669842" spans="49:49" x14ac:dyDescent="0.3">
      <c r="AW669842"/>
    </row>
    <row r="669901" spans="49:49" x14ac:dyDescent="0.3">
      <c r="AW669901"/>
    </row>
    <row r="669902" spans="49:49" x14ac:dyDescent="0.3">
      <c r="AW669902"/>
    </row>
    <row r="669961" spans="49:49" x14ac:dyDescent="0.3">
      <c r="AW669961"/>
    </row>
    <row r="669962" spans="49:49" x14ac:dyDescent="0.3">
      <c r="AW669962"/>
    </row>
    <row r="670021" spans="49:49" x14ac:dyDescent="0.3">
      <c r="AW670021"/>
    </row>
    <row r="670022" spans="49:49" x14ac:dyDescent="0.3">
      <c r="AW670022"/>
    </row>
    <row r="670081" spans="49:49" x14ac:dyDescent="0.3">
      <c r="AW670081"/>
    </row>
    <row r="670082" spans="49:49" x14ac:dyDescent="0.3">
      <c r="AW670082"/>
    </row>
    <row r="670141" spans="49:49" x14ac:dyDescent="0.3">
      <c r="AW670141"/>
    </row>
    <row r="670142" spans="49:49" x14ac:dyDescent="0.3">
      <c r="AW670142"/>
    </row>
    <row r="670201" spans="49:49" x14ac:dyDescent="0.3">
      <c r="AW670201"/>
    </row>
    <row r="670202" spans="49:49" x14ac:dyDescent="0.3">
      <c r="AW670202"/>
    </row>
    <row r="670261" spans="49:49" x14ac:dyDescent="0.3">
      <c r="AW670261"/>
    </row>
    <row r="670262" spans="49:49" x14ac:dyDescent="0.3">
      <c r="AW670262"/>
    </row>
    <row r="670321" spans="49:49" x14ac:dyDescent="0.3">
      <c r="AW670321"/>
    </row>
    <row r="670322" spans="49:49" x14ac:dyDescent="0.3">
      <c r="AW670322"/>
    </row>
    <row r="670381" spans="49:49" x14ac:dyDescent="0.3">
      <c r="AW670381"/>
    </row>
    <row r="670382" spans="49:49" x14ac:dyDescent="0.3">
      <c r="AW670382"/>
    </row>
    <row r="670441" spans="49:49" x14ac:dyDescent="0.3">
      <c r="AW670441"/>
    </row>
    <row r="670442" spans="49:49" x14ac:dyDescent="0.3">
      <c r="AW670442"/>
    </row>
    <row r="670501" spans="49:49" x14ac:dyDescent="0.3">
      <c r="AW670501"/>
    </row>
    <row r="670502" spans="49:49" x14ac:dyDescent="0.3">
      <c r="AW670502"/>
    </row>
    <row r="670561" spans="49:49" x14ac:dyDescent="0.3">
      <c r="AW670561"/>
    </row>
    <row r="670562" spans="49:49" x14ac:dyDescent="0.3">
      <c r="AW670562"/>
    </row>
    <row r="670621" spans="49:49" x14ac:dyDescent="0.3">
      <c r="AW670621"/>
    </row>
    <row r="670622" spans="49:49" x14ac:dyDescent="0.3">
      <c r="AW670622"/>
    </row>
    <row r="670681" spans="49:49" x14ac:dyDescent="0.3">
      <c r="AW670681"/>
    </row>
    <row r="670682" spans="49:49" x14ac:dyDescent="0.3">
      <c r="AW670682"/>
    </row>
    <row r="670741" spans="49:49" x14ac:dyDescent="0.3">
      <c r="AW670741"/>
    </row>
    <row r="670742" spans="49:49" x14ac:dyDescent="0.3">
      <c r="AW670742"/>
    </row>
    <row r="670801" spans="49:49" x14ac:dyDescent="0.3">
      <c r="AW670801"/>
    </row>
    <row r="670802" spans="49:49" x14ac:dyDescent="0.3">
      <c r="AW670802"/>
    </row>
    <row r="670861" spans="49:49" x14ac:dyDescent="0.3">
      <c r="AW670861"/>
    </row>
    <row r="670862" spans="49:49" x14ac:dyDescent="0.3">
      <c r="AW670862"/>
    </row>
    <row r="670921" spans="49:49" x14ac:dyDescent="0.3">
      <c r="AW670921"/>
    </row>
    <row r="670922" spans="49:49" x14ac:dyDescent="0.3">
      <c r="AW670922"/>
    </row>
    <row r="670981" spans="49:49" x14ac:dyDescent="0.3">
      <c r="AW670981"/>
    </row>
    <row r="670982" spans="49:49" x14ac:dyDescent="0.3">
      <c r="AW670982"/>
    </row>
    <row r="671041" spans="49:49" x14ac:dyDescent="0.3">
      <c r="AW671041"/>
    </row>
    <row r="671042" spans="49:49" x14ac:dyDescent="0.3">
      <c r="AW671042"/>
    </row>
    <row r="671101" spans="49:49" x14ac:dyDescent="0.3">
      <c r="AW671101"/>
    </row>
    <row r="671102" spans="49:49" x14ac:dyDescent="0.3">
      <c r="AW671102"/>
    </row>
    <row r="671161" spans="49:49" x14ac:dyDescent="0.3">
      <c r="AW671161"/>
    </row>
    <row r="671162" spans="49:49" x14ac:dyDescent="0.3">
      <c r="AW671162"/>
    </row>
    <row r="671221" spans="49:49" x14ac:dyDescent="0.3">
      <c r="AW671221"/>
    </row>
    <row r="671222" spans="49:49" x14ac:dyDescent="0.3">
      <c r="AW671222"/>
    </row>
    <row r="671281" spans="49:49" x14ac:dyDescent="0.3">
      <c r="AW671281"/>
    </row>
    <row r="671282" spans="49:49" x14ac:dyDescent="0.3">
      <c r="AW671282"/>
    </row>
    <row r="671341" spans="49:49" x14ac:dyDescent="0.3">
      <c r="AW671341"/>
    </row>
    <row r="671342" spans="49:49" x14ac:dyDescent="0.3">
      <c r="AW671342"/>
    </row>
    <row r="671401" spans="49:49" x14ac:dyDescent="0.3">
      <c r="AW671401"/>
    </row>
    <row r="671402" spans="49:49" x14ac:dyDescent="0.3">
      <c r="AW671402"/>
    </row>
    <row r="671461" spans="49:49" x14ac:dyDescent="0.3">
      <c r="AW671461"/>
    </row>
    <row r="671462" spans="49:49" x14ac:dyDescent="0.3">
      <c r="AW671462"/>
    </row>
    <row r="671521" spans="49:49" x14ac:dyDescent="0.3">
      <c r="AW671521"/>
    </row>
    <row r="671522" spans="49:49" x14ac:dyDescent="0.3">
      <c r="AW671522"/>
    </row>
    <row r="671581" spans="49:49" x14ac:dyDescent="0.3">
      <c r="AW671581"/>
    </row>
    <row r="671582" spans="49:49" x14ac:dyDescent="0.3">
      <c r="AW671582"/>
    </row>
    <row r="671641" spans="49:49" x14ac:dyDescent="0.3">
      <c r="AW671641"/>
    </row>
    <row r="671642" spans="49:49" x14ac:dyDescent="0.3">
      <c r="AW671642"/>
    </row>
    <row r="671701" spans="49:49" x14ac:dyDescent="0.3">
      <c r="AW671701"/>
    </row>
    <row r="671702" spans="49:49" x14ac:dyDescent="0.3">
      <c r="AW671702"/>
    </row>
    <row r="671761" spans="49:49" x14ac:dyDescent="0.3">
      <c r="AW671761"/>
    </row>
    <row r="671762" spans="49:49" x14ac:dyDescent="0.3">
      <c r="AW671762"/>
    </row>
    <row r="671821" spans="49:49" x14ac:dyDescent="0.3">
      <c r="AW671821"/>
    </row>
    <row r="671822" spans="49:49" x14ac:dyDescent="0.3">
      <c r="AW671822"/>
    </row>
    <row r="671881" spans="49:49" x14ac:dyDescent="0.3">
      <c r="AW671881"/>
    </row>
    <row r="671882" spans="49:49" x14ac:dyDescent="0.3">
      <c r="AW671882"/>
    </row>
    <row r="671941" spans="49:49" x14ac:dyDescent="0.3">
      <c r="AW671941"/>
    </row>
    <row r="671942" spans="49:49" x14ac:dyDescent="0.3">
      <c r="AW671942"/>
    </row>
    <row r="672001" spans="49:49" x14ac:dyDescent="0.3">
      <c r="AW672001"/>
    </row>
    <row r="672002" spans="49:49" x14ac:dyDescent="0.3">
      <c r="AW672002"/>
    </row>
    <row r="672061" spans="49:49" x14ac:dyDescent="0.3">
      <c r="AW672061"/>
    </row>
    <row r="672062" spans="49:49" x14ac:dyDescent="0.3">
      <c r="AW672062"/>
    </row>
    <row r="672121" spans="49:49" x14ac:dyDescent="0.3">
      <c r="AW672121"/>
    </row>
    <row r="672122" spans="49:49" x14ac:dyDescent="0.3">
      <c r="AW672122"/>
    </row>
    <row r="672181" spans="49:49" x14ac:dyDescent="0.3">
      <c r="AW672181"/>
    </row>
    <row r="672182" spans="49:49" x14ac:dyDescent="0.3">
      <c r="AW672182"/>
    </row>
    <row r="672241" spans="49:49" x14ac:dyDescent="0.3">
      <c r="AW672241"/>
    </row>
    <row r="672242" spans="49:49" x14ac:dyDescent="0.3">
      <c r="AW672242"/>
    </row>
    <row r="672301" spans="49:49" x14ac:dyDescent="0.3">
      <c r="AW672301"/>
    </row>
    <row r="672302" spans="49:49" x14ac:dyDescent="0.3">
      <c r="AW672302"/>
    </row>
    <row r="672361" spans="49:49" x14ac:dyDescent="0.3">
      <c r="AW672361"/>
    </row>
    <row r="672362" spans="49:49" x14ac:dyDescent="0.3">
      <c r="AW672362"/>
    </row>
    <row r="672421" spans="49:49" x14ac:dyDescent="0.3">
      <c r="AW672421"/>
    </row>
    <row r="672422" spans="49:49" x14ac:dyDescent="0.3">
      <c r="AW672422"/>
    </row>
    <row r="672481" spans="49:49" x14ac:dyDescent="0.3">
      <c r="AW672481"/>
    </row>
    <row r="672482" spans="49:49" x14ac:dyDescent="0.3">
      <c r="AW672482"/>
    </row>
    <row r="672541" spans="49:49" x14ac:dyDescent="0.3">
      <c r="AW672541"/>
    </row>
    <row r="672542" spans="49:49" x14ac:dyDescent="0.3">
      <c r="AW672542"/>
    </row>
    <row r="672601" spans="49:49" x14ac:dyDescent="0.3">
      <c r="AW672601"/>
    </row>
    <row r="672602" spans="49:49" x14ac:dyDescent="0.3">
      <c r="AW672602"/>
    </row>
    <row r="672661" spans="49:49" x14ac:dyDescent="0.3">
      <c r="AW672661"/>
    </row>
    <row r="672662" spans="49:49" x14ac:dyDescent="0.3">
      <c r="AW672662"/>
    </row>
    <row r="672721" spans="49:49" x14ac:dyDescent="0.3">
      <c r="AW672721"/>
    </row>
    <row r="672722" spans="49:49" x14ac:dyDescent="0.3">
      <c r="AW672722"/>
    </row>
    <row r="672781" spans="49:49" x14ac:dyDescent="0.3">
      <c r="AW672781"/>
    </row>
    <row r="672782" spans="49:49" x14ac:dyDescent="0.3">
      <c r="AW672782"/>
    </row>
    <row r="672841" spans="49:49" x14ac:dyDescent="0.3">
      <c r="AW672841"/>
    </row>
    <row r="672842" spans="49:49" x14ac:dyDescent="0.3">
      <c r="AW672842"/>
    </row>
    <row r="672901" spans="49:49" x14ac:dyDescent="0.3">
      <c r="AW672901"/>
    </row>
    <row r="672902" spans="49:49" x14ac:dyDescent="0.3">
      <c r="AW672902"/>
    </row>
    <row r="672961" spans="49:49" x14ac:dyDescent="0.3">
      <c r="AW672961"/>
    </row>
    <row r="672962" spans="49:49" x14ac:dyDescent="0.3">
      <c r="AW672962"/>
    </row>
    <row r="673021" spans="49:49" x14ac:dyDescent="0.3">
      <c r="AW673021"/>
    </row>
    <row r="673022" spans="49:49" x14ac:dyDescent="0.3">
      <c r="AW673022"/>
    </row>
    <row r="673081" spans="49:49" x14ac:dyDescent="0.3">
      <c r="AW673081"/>
    </row>
    <row r="673082" spans="49:49" x14ac:dyDescent="0.3">
      <c r="AW673082"/>
    </row>
    <row r="673141" spans="49:49" x14ac:dyDescent="0.3">
      <c r="AW673141"/>
    </row>
    <row r="673142" spans="49:49" x14ac:dyDescent="0.3">
      <c r="AW673142"/>
    </row>
    <row r="673201" spans="49:49" x14ac:dyDescent="0.3">
      <c r="AW673201"/>
    </row>
    <row r="673202" spans="49:49" x14ac:dyDescent="0.3">
      <c r="AW673202"/>
    </row>
    <row r="673261" spans="49:49" x14ac:dyDescent="0.3">
      <c r="AW673261"/>
    </row>
    <row r="673262" spans="49:49" x14ac:dyDescent="0.3">
      <c r="AW673262"/>
    </row>
    <row r="673321" spans="49:49" x14ac:dyDescent="0.3">
      <c r="AW673321"/>
    </row>
    <row r="673322" spans="49:49" x14ac:dyDescent="0.3">
      <c r="AW673322"/>
    </row>
    <row r="673381" spans="49:49" x14ac:dyDescent="0.3">
      <c r="AW673381"/>
    </row>
    <row r="673382" spans="49:49" x14ac:dyDescent="0.3">
      <c r="AW673382"/>
    </row>
    <row r="673441" spans="49:49" x14ac:dyDescent="0.3">
      <c r="AW673441"/>
    </row>
    <row r="673442" spans="49:49" x14ac:dyDescent="0.3">
      <c r="AW673442"/>
    </row>
    <row r="673501" spans="49:49" x14ac:dyDescent="0.3">
      <c r="AW673501"/>
    </row>
    <row r="673502" spans="49:49" x14ac:dyDescent="0.3">
      <c r="AW673502"/>
    </row>
    <row r="673561" spans="49:49" x14ac:dyDescent="0.3">
      <c r="AW673561"/>
    </row>
    <row r="673562" spans="49:49" x14ac:dyDescent="0.3">
      <c r="AW673562"/>
    </row>
    <row r="673621" spans="49:49" x14ac:dyDescent="0.3">
      <c r="AW673621"/>
    </row>
    <row r="673622" spans="49:49" x14ac:dyDescent="0.3">
      <c r="AW673622"/>
    </row>
    <row r="673681" spans="49:49" x14ac:dyDescent="0.3">
      <c r="AW673681"/>
    </row>
    <row r="673682" spans="49:49" x14ac:dyDescent="0.3">
      <c r="AW673682"/>
    </row>
    <row r="673741" spans="49:49" x14ac:dyDescent="0.3">
      <c r="AW673741"/>
    </row>
    <row r="673742" spans="49:49" x14ac:dyDescent="0.3">
      <c r="AW673742"/>
    </row>
    <row r="673801" spans="49:49" x14ac:dyDescent="0.3">
      <c r="AW673801"/>
    </row>
    <row r="673802" spans="49:49" x14ac:dyDescent="0.3">
      <c r="AW673802"/>
    </row>
    <row r="673861" spans="49:49" x14ac:dyDescent="0.3">
      <c r="AW673861"/>
    </row>
    <row r="673862" spans="49:49" x14ac:dyDescent="0.3">
      <c r="AW673862"/>
    </row>
    <row r="673921" spans="49:49" x14ac:dyDescent="0.3">
      <c r="AW673921"/>
    </row>
    <row r="673922" spans="49:49" x14ac:dyDescent="0.3">
      <c r="AW673922"/>
    </row>
    <row r="673981" spans="49:49" x14ac:dyDescent="0.3">
      <c r="AW673981"/>
    </row>
    <row r="673982" spans="49:49" x14ac:dyDescent="0.3">
      <c r="AW673982"/>
    </row>
    <row r="674041" spans="49:49" x14ac:dyDescent="0.3">
      <c r="AW674041"/>
    </row>
    <row r="674042" spans="49:49" x14ac:dyDescent="0.3">
      <c r="AW674042"/>
    </row>
    <row r="674101" spans="49:49" x14ac:dyDescent="0.3">
      <c r="AW674101"/>
    </row>
    <row r="674102" spans="49:49" x14ac:dyDescent="0.3">
      <c r="AW674102"/>
    </row>
    <row r="674161" spans="49:49" x14ac:dyDescent="0.3">
      <c r="AW674161"/>
    </row>
    <row r="674162" spans="49:49" x14ac:dyDescent="0.3">
      <c r="AW674162"/>
    </row>
    <row r="674221" spans="49:49" x14ac:dyDescent="0.3">
      <c r="AW674221"/>
    </row>
    <row r="674222" spans="49:49" x14ac:dyDescent="0.3">
      <c r="AW674222"/>
    </row>
    <row r="674281" spans="49:49" x14ac:dyDescent="0.3">
      <c r="AW674281"/>
    </row>
    <row r="674282" spans="49:49" x14ac:dyDescent="0.3">
      <c r="AW674282"/>
    </row>
    <row r="674341" spans="49:49" x14ac:dyDescent="0.3">
      <c r="AW674341"/>
    </row>
    <row r="674342" spans="49:49" x14ac:dyDescent="0.3">
      <c r="AW674342"/>
    </row>
    <row r="674401" spans="49:49" x14ac:dyDescent="0.3">
      <c r="AW674401"/>
    </row>
    <row r="674402" spans="49:49" x14ac:dyDescent="0.3">
      <c r="AW674402"/>
    </row>
    <row r="674461" spans="49:49" x14ac:dyDescent="0.3">
      <c r="AW674461"/>
    </row>
    <row r="674462" spans="49:49" x14ac:dyDescent="0.3">
      <c r="AW674462"/>
    </row>
    <row r="674521" spans="49:49" x14ac:dyDescent="0.3">
      <c r="AW674521"/>
    </row>
    <row r="674522" spans="49:49" x14ac:dyDescent="0.3">
      <c r="AW674522"/>
    </row>
    <row r="674581" spans="49:49" x14ac:dyDescent="0.3">
      <c r="AW674581"/>
    </row>
    <row r="674582" spans="49:49" x14ac:dyDescent="0.3">
      <c r="AW674582"/>
    </row>
    <row r="674641" spans="49:49" x14ac:dyDescent="0.3">
      <c r="AW674641"/>
    </row>
    <row r="674642" spans="49:49" x14ac:dyDescent="0.3">
      <c r="AW674642"/>
    </row>
    <row r="674701" spans="49:49" x14ac:dyDescent="0.3">
      <c r="AW674701"/>
    </row>
    <row r="674702" spans="49:49" x14ac:dyDescent="0.3">
      <c r="AW674702"/>
    </row>
    <row r="674761" spans="49:49" x14ac:dyDescent="0.3">
      <c r="AW674761"/>
    </row>
    <row r="674762" spans="49:49" x14ac:dyDescent="0.3">
      <c r="AW674762"/>
    </row>
    <row r="674821" spans="49:49" x14ac:dyDescent="0.3">
      <c r="AW674821"/>
    </row>
    <row r="674822" spans="49:49" x14ac:dyDescent="0.3">
      <c r="AW674822"/>
    </row>
    <row r="674881" spans="49:49" x14ac:dyDescent="0.3">
      <c r="AW674881"/>
    </row>
    <row r="674882" spans="49:49" x14ac:dyDescent="0.3">
      <c r="AW674882"/>
    </row>
    <row r="674941" spans="49:49" x14ac:dyDescent="0.3">
      <c r="AW674941"/>
    </row>
    <row r="674942" spans="49:49" x14ac:dyDescent="0.3">
      <c r="AW674942"/>
    </row>
    <row r="675001" spans="49:49" x14ac:dyDescent="0.3">
      <c r="AW675001"/>
    </row>
    <row r="675002" spans="49:49" x14ac:dyDescent="0.3">
      <c r="AW675002"/>
    </row>
    <row r="675061" spans="49:49" x14ac:dyDescent="0.3">
      <c r="AW675061"/>
    </row>
    <row r="675062" spans="49:49" x14ac:dyDescent="0.3">
      <c r="AW675062"/>
    </row>
    <row r="675121" spans="49:49" x14ac:dyDescent="0.3">
      <c r="AW675121"/>
    </row>
    <row r="675122" spans="49:49" x14ac:dyDescent="0.3">
      <c r="AW675122"/>
    </row>
    <row r="675181" spans="49:49" x14ac:dyDescent="0.3">
      <c r="AW675181"/>
    </row>
    <row r="675182" spans="49:49" x14ac:dyDescent="0.3">
      <c r="AW675182"/>
    </row>
    <row r="675241" spans="49:49" x14ac:dyDescent="0.3">
      <c r="AW675241"/>
    </row>
    <row r="675242" spans="49:49" x14ac:dyDescent="0.3">
      <c r="AW675242"/>
    </row>
    <row r="675301" spans="49:49" x14ac:dyDescent="0.3">
      <c r="AW675301"/>
    </row>
    <row r="675302" spans="49:49" x14ac:dyDescent="0.3">
      <c r="AW675302"/>
    </row>
    <row r="675361" spans="49:49" x14ac:dyDescent="0.3">
      <c r="AW675361"/>
    </row>
    <row r="675362" spans="49:49" x14ac:dyDescent="0.3">
      <c r="AW675362"/>
    </row>
    <row r="675421" spans="49:49" x14ac:dyDescent="0.3">
      <c r="AW675421"/>
    </row>
    <row r="675422" spans="49:49" x14ac:dyDescent="0.3">
      <c r="AW675422"/>
    </row>
    <row r="675481" spans="49:49" x14ac:dyDescent="0.3">
      <c r="AW675481"/>
    </row>
    <row r="675482" spans="49:49" x14ac:dyDescent="0.3">
      <c r="AW675482"/>
    </row>
    <row r="675541" spans="49:49" x14ac:dyDescent="0.3">
      <c r="AW675541"/>
    </row>
    <row r="675542" spans="49:49" x14ac:dyDescent="0.3">
      <c r="AW675542"/>
    </row>
    <row r="675601" spans="49:49" x14ac:dyDescent="0.3">
      <c r="AW675601"/>
    </row>
    <row r="675602" spans="49:49" x14ac:dyDescent="0.3">
      <c r="AW675602"/>
    </row>
    <row r="675661" spans="49:49" x14ac:dyDescent="0.3">
      <c r="AW675661"/>
    </row>
    <row r="675662" spans="49:49" x14ac:dyDescent="0.3">
      <c r="AW675662"/>
    </row>
    <row r="675721" spans="49:49" x14ac:dyDescent="0.3">
      <c r="AW675721"/>
    </row>
    <row r="675722" spans="49:49" x14ac:dyDescent="0.3">
      <c r="AW675722"/>
    </row>
    <row r="675781" spans="49:49" x14ac:dyDescent="0.3">
      <c r="AW675781"/>
    </row>
    <row r="675782" spans="49:49" x14ac:dyDescent="0.3">
      <c r="AW675782"/>
    </row>
    <row r="675841" spans="49:49" x14ac:dyDescent="0.3">
      <c r="AW675841"/>
    </row>
    <row r="675842" spans="49:49" x14ac:dyDescent="0.3">
      <c r="AW675842"/>
    </row>
    <row r="675901" spans="49:49" x14ac:dyDescent="0.3">
      <c r="AW675901"/>
    </row>
    <row r="675902" spans="49:49" x14ac:dyDescent="0.3">
      <c r="AW675902"/>
    </row>
    <row r="675961" spans="49:49" x14ac:dyDescent="0.3">
      <c r="AW675961"/>
    </row>
    <row r="675962" spans="49:49" x14ac:dyDescent="0.3">
      <c r="AW675962"/>
    </row>
    <row r="676021" spans="49:49" x14ac:dyDescent="0.3">
      <c r="AW676021"/>
    </row>
    <row r="676022" spans="49:49" x14ac:dyDescent="0.3">
      <c r="AW676022"/>
    </row>
    <row r="676081" spans="49:49" x14ac:dyDescent="0.3">
      <c r="AW676081"/>
    </row>
    <row r="676082" spans="49:49" x14ac:dyDescent="0.3">
      <c r="AW676082"/>
    </row>
    <row r="676141" spans="49:49" x14ac:dyDescent="0.3">
      <c r="AW676141"/>
    </row>
    <row r="676142" spans="49:49" x14ac:dyDescent="0.3">
      <c r="AW676142"/>
    </row>
    <row r="676201" spans="49:49" x14ac:dyDescent="0.3">
      <c r="AW676201"/>
    </row>
    <row r="676202" spans="49:49" x14ac:dyDescent="0.3">
      <c r="AW676202"/>
    </row>
    <row r="676261" spans="49:49" x14ac:dyDescent="0.3">
      <c r="AW676261"/>
    </row>
    <row r="676262" spans="49:49" x14ac:dyDescent="0.3">
      <c r="AW676262"/>
    </row>
    <row r="676321" spans="49:49" x14ac:dyDescent="0.3">
      <c r="AW676321"/>
    </row>
    <row r="676322" spans="49:49" x14ac:dyDescent="0.3">
      <c r="AW676322"/>
    </row>
    <row r="676381" spans="49:49" x14ac:dyDescent="0.3">
      <c r="AW676381"/>
    </row>
    <row r="676382" spans="49:49" x14ac:dyDescent="0.3">
      <c r="AW676382"/>
    </row>
    <row r="676441" spans="49:49" x14ac:dyDescent="0.3">
      <c r="AW676441"/>
    </row>
    <row r="676442" spans="49:49" x14ac:dyDescent="0.3">
      <c r="AW676442"/>
    </row>
    <row r="676501" spans="49:49" x14ac:dyDescent="0.3">
      <c r="AW676501"/>
    </row>
    <row r="676502" spans="49:49" x14ac:dyDescent="0.3">
      <c r="AW676502"/>
    </row>
    <row r="676561" spans="49:49" x14ac:dyDescent="0.3">
      <c r="AW676561"/>
    </row>
    <row r="676562" spans="49:49" x14ac:dyDescent="0.3">
      <c r="AW676562"/>
    </row>
    <row r="676621" spans="49:49" x14ac:dyDescent="0.3">
      <c r="AW676621"/>
    </row>
    <row r="676622" spans="49:49" x14ac:dyDescent="0.3">
      <c r="AW676622"/>
    </row>
    <row r="676681" spans="49:49" x14ac:dyDescent="0.3">
      <c r="AW676681"/>
    </row>
    <row r="676682" spans="49:49" x14ac:dyDescent="0.3">
      <c r="AW676682"/>
    </row>
    <row r="676741" spans="49:49" x14ac:dyDescent="0.3">
      <c r="AW676741"/>
    </row>
    <row r="676742" spans="49:49" x14ac:dyDescent="0.3">
      <c r="AW676742"/>
    </row>
    <row r="676801" spans="49:49" x14ac:dyDescent="0.3">
      <c r="AW676801"/>
    </row>
    <row r="676802" spans="49:49" x14ac:dyDescent="0.3">
      <c r="AW676802"/>
    </row>
    <row r="676861" spans="49:49" x14ac:dyDescent="0.3">
      <c r="AW676861"/>
    </row>
    <row r="676862" spans="49:49" x14ac:dyDescent="0.3">
      <c r="AW676862"/>
    </row>
    <row r="676921" spans="49:49" x14ac:dyDescent="0.3">
      <c r="AW676921"/>
    </row>
    <row r="676922" spans="49:49" x14ac:dyDescent="0.3">
      <c r="AW676922"/>
    </row>
    <row r="676981" spans="49:49" x14ac:dyDescent="0.3">
      <c r="AW676981"/>
    </row>
    <row r="676982" spans="49:49" x14ac:dyDescent="0.3">
      <c r="AW676982"/>
    </row>
    <row r="677041" spans="49:49" x14ac:dyDescent="0.3">
      <c r="AW677041"/>
    </row>
    <row r="677042" spans="49:49" x14ac:dyDescent="0.3">
      <c r="AW677042"/>
    </row>
    <row r="677101" spans="49:49" x14ac:dyDescent="0.3">
      <c r="AW677101"/>
    </row>
    <row r="677102" spans="49:49" x14ac:dyDescent="0.3">
      <c r="AW677102"/>
    </row>
    <row r="677161" spans="49:49" x14ac:dyDescent="0.3">
      <c r="AW677161"/>
    </row>
    <row r="677162" spans="49:49" x14ac:dyDescent="0.3">
      <c r="AW677162"/>
    </row>
    <row r="677221" spans="49:49" x14ac:dyDescent="0.3">
      <c r="AW677221"/>
    </row>
    <row r="677222" spans="49:49" x14ac:dyDescent="0.3">
      <c r="AW677222"/>
    </row>
    <row r="677281" spans="49:49" x14ac:dyDescent="0.3">
      <c r="AW677281"/>
    </row>
    <row r="677282" spans="49:49" x14ac:dyDescent="0.3">
      <c r="AW677282"/>
    </row>
    <row r="677341" spans="49:49" x14ac:dyDescent="0.3">
      <c r="AW677341"/>
    </row>
    <row r="677342" spans="49:49" x14ac:dyDescent="0.3">
      <c r="AW677342"/>
    </row>
    <row r="677401" spans="49:49" x14ac:dyDescent="0.3">
      <c r="AW677401"/>
    </row>
    <row r="677402" spans="49:49" x14ac:dyDescent="0.3">
      <c r="AW677402"/>
    </row>
    <row r="677461" spans="49:49" x14ac:dyDescent="0.3">
      <c r="AW677461"/>
    </row>
    <row r="677462" spans="49:49" x14ac:dyDescent="0.3">
      <c r="AW677462"/>
    </row>
    <row r="677521" spans="49:49" x14ac:dyDescent="0.3">
      <c r="AW677521"/>
    </row>
    <row r="677522" spans="49:49" x14ac:dyDescent="0.3">
      <c r="AW677522"/>
    </row>
    <row r="677581" spans="49:49" x14ac:dyDescent="0.3">
      <c r="AW677581"/>
    </row>
    <row r="677582" spans="49:49" x14ac:dyDescent="0.3">
      <c r="AW677582"/>
    </row>
    <row r="677641" spans="49:49" x14ac:dyDescent="0.3">
      <c r="AW677641"/>
    </row>
    <row r="677642" spans="49:49" x14ac:dyDescent="0.3">
      <c r="AW677642"/>
    </row>
    <row r="677701" spans="49:49" x14ac:dyDescent="0.3">
      <c r="AW677701"/>
    </row>
    <row r="677702" spans="49:49" x14ac:dyDescent="0.3">
      <c r="AW677702"/>
    </row>
    <row r="677761" spans="49:49" x14ac:dyDescent="0.3">
      <c r="AW677761"/>
    </row>
    <row r="677762" spans="49:49" x14ac:dyDescent="0.3">
      <c r="AW677762"/>
    </row>
    <row r="677821" spans="49:49" x14ac:dyDescent="0.3">
      <c r="AW677821"/>
    </row>
    <row r="677822" spans="49:49" x14ac:dyDescent="0.3">
      <c r="AW677822"/>
    </row>
    <row r="677881" spans="49:49" x14ac:dyDescent="0.3">
      <c r="AW677881"/>
    </row>
    <row r="677882" spans="49:49" x14ac:dyDescent="0.3">
      <c r="AW677882"/>
    </row>
    <row r="677941" spans="49:49" x14ac:dyDescent="0.3">
      <c r="AW677941"/>
    </row>
    <row r="677942" spans="49:49" x14ac:dyDescent="0.3">
      <c r="AW677942"/>
    </row>
    <row r="678001" spans="49:49" x14ac:dyDescent="0.3">
      <c r="AW678001"/>
    </row>
    <row r="678002" spans="49:49" x14ac:dyDescent="0.3">
      <c r="AW678002"/>
    </row>
    <row r="678061" spans="49:49" x14ac:dyDescent="0.3">
      <c r="AW678061"/>
    </row>
    <row r="678062" spans="49:49" x14ac:dyDescent="0.3">
      <c r="AW678062"/>
    </row>
    <row r="678121" spans="49:49" x14ac:dyDescent="0.3">
      <c r="AW678121"/>
    </row>
    <row r="678122" spans="49:49" x14ac:dyDescent="0.3">
      <c r="AW678122"/>
    </row>
    <row r="678181" spans="49:49" x14ac:dyDescent="0.3">
      <c r="AW678181"/>
    </row>
    <row r="678182" spans="49:49" x14ac:dyDescent="0.3">
      <c r="AW678182"/>
    </row>
    <row r="678241" spans="49:49" x14ac:dyDescent="0.3">
      <c r="AW678241"/>
    </row>
    <row r="678242" spans="49:49" x14ac:dyDescent="0.3">
      <c r="AW678242"/>
    </row>
    <row r="678301" spans="49:49" x14ac:dyDescent="0.3">
      <c r="AW678301"/>
    </row>
    <row r="678302" spans="49:49" x14ac:dyDescent="0.3">
      <c r="AW678302"/>
    </row>
    <row r="678361" spans="49:49" x14ac:dyDescent="0.3">
      <c r="AW678361"/>
    </row>
    <row r="678362" spans="49:49" x14ac:dyDescent="0.3">
      <c r="AW678362"/>
    </row>
    <row r="678421" spans="49:49" x14ac:dyDescent="0.3">
      <c r="AW678421"/>
    </row>
    <row r="678422" spans="49:49" x14ac:dyDescent="0.3">
      <c r="AW678422"/>
    </row>
    <row r="678481" spans="49:49" x14ac:dyDescent="0.3">
      <c r="AW678481"/>
    </row>
    <row r="678482" spans="49:49" x14ac:dyDescent="0.3">
      <c r="AW678482"/>
    </row>
    <row r="678541" spans="49:49" x14ac:dyDescent="0.3">
      <c r="AW678541"/>
    </row>
    <row r="678542" spans="49:49" x14ac:dyDescent="0.3">
      <c r="AW678542"/>
    </row>
    <row r="678601" spans="49:49" x14ac:dyDescent="0.3">
      <c r="AW678601"/>
    </row>
    <row r="678602" spans="49:49" x14ac:dyDescent="0.3">
      <c r="AW678602"/>
    </row>
    <row r="678661" spans="49:49" x14ac:dyDescent="0.3">
      <c r="AW678661"/>
    </row>
    <row r="678662" spans="49:49" x14ac:dyDescent="0.3">
      <c r="AW678662"/>
    </row>
    <row r="678721" spans="49:49" x14ac:dyDescent="0.3">
      <c r="AW678721"/>
    </row>
    <row r="678722" spans="49:49" x14ac:dyDescent="0.3">
      <c r="AW678722"/>
    </row>
    <row r="678781" spans="49:49" x14ac:dyDescent="0.3">
      <c r="AW678781"/>
    </row>
    <row r="678782" spans="49:49" x14ac:dyDescent="0.3">
      <c r="AW678782"/>
    </row>
    <row r="678841" spans="49:49" x14ac:dyDescent="0.3">
      <c r="AW678841"/>
    </row>
    <row r="678842" spans="49:49" x14ac:dyDescent="0.3">
      <c r="AW678842"/>
    </row>
    <row r="678901" spans="49:49" x14ac:dyDescent="0.3">
      <c r="AW678901"/>
    </row>
    <row r="678902" spans="49:49" x14ac:dyDescent="0.3">
      <c r="AW678902"/>
    </row>
    <row r="678961" spans="49:49" x14ac:dyDescent="0.3">
      <c r="AW678961"/>
    </row>
    <row r="678962" spans="49:49" x14ac:dyDescent="0.3">
      <c r="AW678962"/>
    </row>
    <row r="679021" spans="49:49" x14ac:dyDescent="0.3">
      <c r="AW679021"/>
    </row>
    <row r="679022" spans="49:49" x14ac:dyDescent="0.3">
      <c r="AW679022"/>
    </row>
    <row r="679081" spans="49:49" x14ac:dyDescent="0.3">
      <c r="AW679081"/>
    </row>
    <row r="679082" spans="49:49" x14ac:dyDescent="0.3">
      <c r="AW679082"/>
    </row>
    <row r="679141" spans="49:49" x14ac:dyDescent="0.3">
      <c r="AW679141"/>
    </row>
    <row r="679142" spans="49:49" x14ac:dyDescent="0.3">
      <c r="AW679142"/>
    </row>
    <row r="679201" spans="49:49" x14ac:dyDescent="0.3">
      <c r="AW679201"/>
    </row>
    <row r="679202" spans="49:49" x14ac:dyDescent="0.3">
      <c r="AW679202"/>
    </row>
    <row r="679261" spans="49:49" x14ac:dyDescent="0.3">
      <c r="AW679261"/>
    </row>
    <row r="679262" spans="49:49" x14ac:dyDescent="0.3">
      <c r="AW679262"/>
    </row>
    <row r="679321" spans="49:49" x14ac:dyDescent="0.3">
      <c r="AW679321"/>
    </row>
    <row r="679322" spans="49:49" x14ac:dyDescent="0.3">
      <c r="AW679322"/>
    </row>
    <row r="679381" spans="49:49" x14ac:dyDescent="0.3">
      <c r="AW679381"/>
    </row>
    <row r="679382" spans="49:49" x14ac:dyDescent="0.3">
      <c r="AW679382"/>
    </row>
    <row r="679441" spans="49:49" x14ac:dyDescent="0.3">
      <c r="AW679441"/>
    </row>
    <row r="679442" spans="49:49" x14ac:dyDescent="0.3">
      <c r="AW679442"/>
    </row>
    <row r="679501" spans="49:49" x14ac:dyDescent="0.3">
      <c r="AW679501"/>
    </row>
    <row r="679502" spans="49:49" x14ac:dyDescent="0.3">
      <c r="AW679502"/>
    </row>
    <row r="679561" spans="49:49" x14ac:dyDescent="0.3">
      <c r="AW679561"/>
    </row>
    <row r="679562" spans="49:49" x14ac:dyDescent="0.3">
      <c r="AW679562"/>
    </row>
    <row r="679621" spans="49:49" x14ac:dyDescent="0.3">
      <c r="AW679621"/>
    </row>
    <row r="679622" spans="49:49" x14ac:dyDescent="0.3">
      <c r="AW679622"/>
    </row>
    <row r="679681" spans="49:49" x14ac:dyDescent="0.3">
      <c r="AW679681"/>
    </row>
    <row r="679682" spans="49:49" x14ac:dyDescent="0.3">
      <c r="AW679682"/>
    </row>
    <row r="679741" spans="49:49" x14ac:dyDescent="0.3">
      <c r="AW679741"/>
    </row>
    <row r="679742" spans="49:49" x14ac:dyDescent="0.3">
      <c r="AW679742"/>
    </row>
    <row r="679801" spans="49:49" x14ac:dyDescent="0.3">
      <c r="AW679801"/>
    </row>
    <row r="679802" spans="49:49" x14ac:dyDescent="0.3">
      <c r="AW679802"/>
    </row>
    <row r="679861" spans="49:49" x14ac:dyDescent="0.3">
      <c r="AW679861"/>
    </row>
    <row r="679862" spans="49:49" x14ac:dyDescent="0.3">
      <c r="AW679862"/>
    </row>
    <row r="679921" spans="49:49" x14ac:dyDescent="0.3">
      <c r="AW679921"/>
    </row>
    <row r="679922" spans="49:49" x14ac:dyDescent="0.3">
      <c r="AW679922"/>
    </row>
    <row r="679981" spans="49:49" x14ac:dyDescent="0.3">
      <c r="AW679981"/>
    </row>
    <row r="679982" spans="49:49" x14ac:dyDescent="0.3">
      <c r="AW679982"/>
    </row>
    <row r="680041" spans="49:49" x14ac:dyDescent="0.3">
      <c r="AW680041"/>
    </row>
    <row r="680042" spans="49:49" x14ac:dyDescent="0.3">
      <c r="AW680042"/>
    </row>
    <row r="680101" spans="49:49" x14ac:dyDescent="0.3">
      <c r="AW680101"/>
    </row>
    <row r="680102" spans="49:49" x14ac:dyDescent="0.3">
      <c r="AW680102"/>
    </row>
    <row r="680161" spans="49:49" x14ac:dyDescent="0.3">
      <c r="AW680161"/>
    </row>
    <row r="680162" spans="49:49" x14ac:dyDescent="0.3">
      <c r="AW680162"/>
    </row>
    <row r="680221" spans="49:49" x14ac:dyDescent="0.3">
      <c r="AW680221"/>
    </row>
    <row r="680222" spans="49:49" x14ac:dyDescent="0.3">
      <c r="AW680222"/>
    </row>
    <row r="680281" spans="49:49" x14ac:dyDescent="0.3">
      <c r="AW680281"/>
    </row>
    <row r="680282" spans="49:49" x14ac:dyDescent="0.3">
      <c r="AW680282"/>
    </row>
    <row r="680341" spans="49:49" x14ac:dyDescent="0.3">
      <c r="AW680341"/>
    </row>
    <row r="680342" spans="49:49" x14ac:dyDescent="0.3">
      <c r="AW680342"/>
    </row>
    <row r="680401" spans="49:49" x14ac:dyDescent="0.3">
      <c r="AW680401"/>
    </row>
    <row r="680402" spans="49:49" x14ac:dyDescent="0.3">
      <c r="AW680402"/>
    </row>
    <row r="680461" spans="49:49" x14ac:dyDescent="0.3">
      <c r="AW680461"/>
    </row>
    <row r="680462" spans="49:49" x14ac:dyDescent="0.3">
      <c r="AW680462"/>
    </row>
    <row r="680521" spans="49:49" x14ac:dyDescent="0.3">
      <c r="AW680521"/>
    </row>
    <row r="680522" spans="49:49" x14ac:dyDescent="0.3">
      <c r="AW680522"/>
    </row>
    <row r="680581" spans="49:49" x14ac:dyDescent="0.3">
      <c r="AW680581"/>
    </row>
    <row r="680582" spans="49:49" x14ac:dyDescent="0.3">
      <c r="AW680582"/>
    </row>
    <row r="680641" spans="49:49" x14ac:dyDescent="0.3">
      <c r="AW680641"/>
    </row>
    <row r="680642" spans="49:49" x14ac:dyDescent="0.3">
      <c r="AW680642"/>
    </row>
    <row r="680701" spans="49:49" x14ac:dyDescent="0.3">
      <c r="AW680701"/>
    </row>
    <row r="680702" spans="49:49" x14ac:dyDescent="0.3">
      <c r="AW680702"/>
    </row>
    <row r="680761" spans="49:49" x14ac:dyDescent="0.3">
      <c r="AW680761"/>
    </row>
    <row r="680762" spans="49:49" x14ac:dyDescent="0.3">
      <c r="AW680762"/>
    </row>
    <row r="680821" spans="49:49" x14ac:dyDescent="0.3">
      <c r="AW680821"/>
    </row>
    <row r="680822" spans="49:49" x14ac:dyDescent="0.3">
      <c r="AW680822"/>
    </row>
    <row r="680881" spans="49:49" x14ac:dyDescent="0.3">
      <c r="AW680881"/>
    </row>
    <row r="680882" spans="49:49" x14ac:dyDescent="0.3">
      <c r="AW680882"/>
    </row>
    <row r="680941" spans="49:49" x14ac:dyDescent="0.3">
      <c r="AW680941"/>
    </row>
    <row r="680942" spans="49:49" x14ac:dyDescent="0.3">
      <c r="AW680942"/>
    </row>
    <row r="681001" spans="49:49" x14ac:dyDescent="0.3">
      <c r="AW681001"/>
    </row>
    <row r="681002" spans="49:49" x14ac:dyDescent="0.3">
      <c r="AW681002"/>
    </row>
    <row r="681061" spans="49:49" x14ac:dyDescent="0.3">
      <c r="AW681061"/>
    </row>
    <row r="681062" spans="49:49" x14ac:dyDescent="0.3">
      <c r="AW681062"/>
    </row>
    <row r="681121" spans="49:49" x14ac:dyDescent="0.3">
      <c r="AW681121"/>
    </row>
    <row r="681122" spans="49:49" x14ac:dyDescent="0.3">
      <c r="AW681122"/>
    </row>
    <row r="681181" spans="49:49" x14ac:dyDescent="0.3">
      <c r="AW681181"/>
    </row>
    <row r="681182" spans="49:49" x14ac:dyDescent="0.3">
      <c r="AW681182"/>
    </row>
    <row r="681241" spans="49:49" x14ac:dyDescent="0.3">
      <c r="AW681241"/>
    </row>
    <row r="681242" spans="49:49" x14ac:dyDescent="0.3">
      <c r="AW681242"/>
    </row>
    <row r="681301" spans="49:49" x14ac:dyDescent="0.3">
      <c r="AW681301"/>
    </row>
    <row r="681302" spans="49:49" x14ac:dyDescent="0.3">
      <c r="AW681302"/>
    </row>
    <row r="681361" spans="49:49" x14ac:dyDescent="0.3">
      <c r="AW681361"/>
    </row>
    <row r="681362" spans="49:49" x14ac:dyDescent="0.3">
      <c r="AW681362"/>
    </row>
    <row r="681421" spans="49:49" x14ac:dyDescent="0.3">
      <c r="AW681421"/>
    </row>
    <row r="681422" spans="49:49" x14ac:dyDescent="0.3">
      <c r="AW681422"/>
    </row>
    <row r="681481" spans="49:49" x14ac:dyDescent="0.3">
      <c r="AW681481"/>
    </row>
    <row r="681482" spans="49:49" x14ac:dyDescent="0.3">
      <c r="AW681482"/>
    </row>
    <row r="681541" spans="49:49" x14ac:dyDescent="0.3">
      <c r="AW681541"/>
    </row>
    <row r="681542" spans="49:49" x14ac:dyDescent="0.3">
      <c r="AW681542"/>
    </row>
    <row r="681601" spans="49:49" x14ac:dyDescent="0.3">
      <c r="AW681601"/>
    </row>
    <row r="681602" spans="49:49" x14ac:dyDescent="0.3">
      <c r="AW681602"/>
    </row>
    <row r="681661" spans="49:49" x14ac:dyDescent="0.3">
      <c r="AW681661"/>
    </row>
    <row r="681662" spans="49:49" x14ac:dyDescent="0.3">
      <c r="AW681662"/>
    </row>
    <row r="681721" spans="49:49" x14ac:dyDescent="0.3">
      <c r="AW681721"/>
    </row>
    <row r="681722" spans="49:49" x14ac:dyDescent="0.3">
      <c r="AW681722"/>
    </row>
    <row r="681781" spans="49:49" x14ac:dyDescent="0.3">
      <c r="AW681781"/>
    </row>
    <row r="681782" spans="49:49" x14ac:dyDescent="0.3">
      <c r="AW681782"/>
    </row>
    <row r="681841" spans="49:49" x14ac:dyDescent="0.3">
      <c r="AW681841"/>
    </row>
    <row r="681842" spans="49:49" x14ac:dyDescent="0.3">
      <c r="AW681842"/>
    </row>
    <row r="681901" spans="49:49" x14ac:dyDescent="0.3">
      <c r="AW681901"/>
    </row>
    <row r="681902" spans="49:49" x14ac:dyDescent="0.3">
      <c r="AW681902"/>
    </row>
    <row r="681961" spans="49:49" x14ac:dyDescent="0.3">
      <c r="AW681961"/>
    </row>
    <row r="681962" spans="49:49" x14ac:dyDescent="0.3">
      <c r="AW681962"/>
    </row>
    <row r="682021" spans="49:49" x14ac:dyDescent="0.3">
      <c r="AW682021"/>
    </row>
    <row r="682022" spans="49:49" x14ac:dyDescent="0.3">
      <c r="AW682022"/>
    </row>
    <row r="682081" spans="49:49" x14ac:dyDescent="0.3">
      <c r="AW682081"/>
    </row>
    <row r="682082" spans="49:49" x14ac:dyDescent="0.3">
      <c r="AW682082"/>
    </row>
    <row r="682141" spans="49:49" x14ac:dyDescent="0.3">
      <c r="AW682141"/>
    </row>
    <row r="682142" spans="49:49" x14ac:dyDescent="0.3">
      <c r="AW682142"/>
    </row>
    <row r="682201" spans="49:49" x14ac:dyDescent="0.3">
      <c r="AW682201"/>
    </row>
    <row r="682202" spans="49:49" x14ac:dyDescent="0.3">
      <c r="AW682202"/>
    </row>
    <row r="682261" spans="49:49" x14ac:dyDescent="0.3">
      <c r="AW682261"/>
    </row>
    <row r="682262" spans="49:49" x14ac:dyDescent="0.3">
      <c r="AW682262"/>
    </row>
    <row r="682321" spans="49:49" x14ac:dyDescent="0.3">
      <c r="AW682321"/>
    </row>
    <row r="682322" spans="49:49" x14ac:dyDescent="0.3">
      <c r="AW682322"/>
    </row>
    <row r="682381" spans="49:49" x14ac:dyDescent="0.3">
      <c r="AW682381"/>
    </row>
    <row r="682382" spans="49:49" x14ac:dyDescent="0.3">
      <c r="AW682382"/>
    </row>
    <row r="682441" spans="49:49" x14ac:dyDescent="0.3">
      <c r="AW682441"/>
    </row>
    <row r="682442" spans="49:49" x14ac:dyDescent="0.3">
      <c r="AW682442"/>
    </row>
    <row r="682501" spans="49:49" x14ac:dyDescent="0.3">
      <c r="AW682501"/>
    </row>
    <row r="682502" spans="49:49" x14ac:dyDescent="0.3">
      <c r="AW682502"/>
    </row>
    <row r="682561" spans="49:49" x14ac:dyDescent="0.3">
      <c r="AW682561"/>
    </row>
    <row r="682562" spans="49:49" x14ac:dyDescent="0.3">
      <c r="AW682562"/>
    </row>
    <row r="682621" spans="49:49" x14ac:dyDescent="0.3">
      <c r="AW682621"/>
    </row>
    <row r="682622" spans="49:49" x14ac:dyDescent="0.3">
      <c r="AW682622"/>
    </row>
    <row r="682681" spans="49:49" x14ac:dyDescent="0.3">
      <c r="AW682681"/>
    </row>
    <row r="682682" spans="49:49" x14ac:dyDescent="0.3">
      <c r="AW682682"/>
    </row>
    <row r="682741" spans="49:49" x14ac:dyDescent="0.3">
      <c r="AW682741"/>
    </row>
    <row r="682742" spans="49:49" x14ac:dyDescent="0.3">
      <c r="AW682742"/>
    </row>
    <row r="682801" spans="49:49" x14ac:dyDescent="0.3">
      <c r="AW682801"/>
    </row>
    <row r="682802" spans="49:49" x14ac:dyDescent="0.3">
      <c r="AW682802"/>
    </row>
    <row r="682861" spans="49:49" x14ac:dyDescent="0.3">
      <c r="AW682861"/>
    </row>
    <row r="682862" spans="49:49" x14ac:dyDescent="0.3">
      <c r="AW682862"/>
    </row>
    <row r="682921" spans="49:49" x14ac:dyDescent="0.3">
      <c r="AW682921"/>
    </row>
    <row r="682922" spans="49:49" x14ac:dyDescent="0.3">
      <c r="AW682922"/>
    </row>
    <row r="682981" spans="49:49" x14ac:dyDescent="0.3">
      <c r="AW682981"/>
    </row>
    <row r="682982" spans="49:49" x14ac:dyDescent="0.3">
      <c r="AW682982"/>
    </row>
    <row r="683041" spans="49:49" x14ac:dyDescent="0.3">
      <c r="AW683041"/>
    </row>
    <row r="683042" spans="49:49" x14ac:dyDescent="0.3">
      <c r="AW683042"/>
    </row>
    <row r="683101" spans="49:49" x14ac:dyDescent="0.3">
      <c r="AW683101"/>
    </row>
    <row r="683102" spans="49:49" x14ac:dyDescent="0.3">
      <c r="AW683102"/>
    </row>
    <row r="683161" spans="49:49" x14ac:dyDescent="0.3">
      <c r="AW683161"/>
    </row>
    <row r="683162" spans="49:49" x14ac:dyDescent="0.3">
      <c r="AW683162"/>
    </row>
    <row r="683221" spans="49:49" x14ac:dyDescent="0.3">
      <c r="AW683221"/>
    </row>
    <row r="683222" spans="49:49" x14ac:dyDescent="0.3">
      <c r="AW683222"/>
    </row>
    <row r="683281" spans="49:49" x14ac:dyDescent="0.3">
      <c r="AW683281"/>
    </row>
    <row r="683282" spans="49:49" x14ac:dyDescent="0.3">
      <c r="AW683282"/>
    </row>
    <row r="683341" spans="49:49" x14ac:dyDescent="0.3">
      <c r="AW683341"/>
    </row>
    <row r="683342" spans="49:49" x14ac:dyDescent="0.3">
      <c r="AW683342"/>
    </row>
    <row r="683401" spans="49:49" x14ac:dyDescent="0.3">
      <c r="AW683401"/>
    </row>
    <row r="683402" spans="49:49" x14ac:dyDescent="0.3">
      <c r="AW683402"/>
    </row>
    <row r="683461" spans="49:49" x14ac:dyDescent="0.3">
      <c r="AW683461"/>
    </row>
    <row r="683462" spans="49:49" x14ac:dyDescent="0.3">
      <c r="AW683462"/>
    </row>
    <row r="683521" spans="49:49" x14ac:dyDescent="0.3">
      <c r="AW683521"/>
    </row>
    <row r="683522" spans="49:49" x14ac:dyDescent="0.3">
      <c r="AW683522"/>
    </row>
    <row r="683581" spans="49:49" x14ac:dyDescent="0.3">
      <c r="AW683581"/>
    </row>
    <row r="683582" spans="49:49" x14ac:dyDescent="0.3">
      <c r="AW683582"/>
    </row>
    <row r="683641" spans="49:49" x14ac:dyDescent="0.3">
      <c r="AW683641"/>
    </row>
    <row r="683642" spans="49:49" x14ac:dyDescent="0.3">
      <c r="AW683642"/>
    </row>
    <row r="683701" spans="49:49" x14ac:dyDescent="0.3">
      <c r="AW683701"/>
    </row>
    <row r="683702" spans="49:49" x14ac:dyDescent="0.3">
      <c r="AW683702"/>
    </row>
    <row r="683761" spans="49:49" x14ac:dyDescent="0.3">
      <c r="AW683761"/>
    </row>
    <row r="683762" spans="49:49" x14ac:dyDescent="0.3">
      <c r="AW683762"/>
    </row>
    <row r="683821" spans="49:49" x14ac:dyDescent="0.3">
      <c r="AW683821"/>
    </row>
    <row r="683822" spans="49:49" x14ac:dyDescent="0.3">
      <c r="AW683822"/>
    </row>
    <row r="683881" spans="49:49" x14ac:dyDescent="0.3">
      <c r="AW683881"/>
    </row>
    <row r="683882" spans="49:49" x14ac:dyDescent="0.3">
      <c r="AW683882"/>
    </row>
    <row r="683941" spans="49:49" x14ac:dyDescent="0.3">
      <c r="AW683941"/>
    </row>
    <row r="683942" spans="49:49" x14ac:dyDescent="0.3">
      <c r="AW683942"/>
    </row>
    <row r="684001" spans="49:49" x14ac:dyDescent="0.3">
      <c r="AW684001"/>
    </row>
    <row r="684002" spans="49:49" x14ac:dyDescent="0.3">
      <c r="AW684002"/>
    </row>
    <row r="684061" spans="49:49" x14ac:dyDescent="0.3">
      <c r="AW684061"/>
    </row>
    <row r="684062" spans="49:49" x14ac:dyDescent="0.3">
      <c r="AW684062"/>
    </row>
    <row r="684121" spans="49:49" x14ac:dyDescent="0.3">
      <c r="AW684121"/>
    </row>
    <row r="684122" spans="49:49" x14ac:dyDescent="0.3">
      <c r="AW684122"/>
    </row>
    <row r="684181" spans="49:49" x14ac:dyDescent="0.3">
      <c r="AW684181"/>
    </row>
    <row r="684182" spans="49:49" x14ac:dyDescent="0.3">
      <c r="AW684182"/>
    </row>
    <row r="684241" spans="49:49" x14ac:dyDescent="0.3">
      <c r="AW684241"/>
    </row>
    <row r="684242" spans="49:49" x14ac:dyDescent="0.3">
      <c r="AW684242"/>
    </row>
    <row r="684301" spans="49:49" x14ac:dyDescent="0.3">
      <c r="AW684301"/>
    </row>
    <row r="684302" spans="49:49" x14ac:dyDescent="0.3">
      <c r="AW684302"/>
    </row>
    <row r="684361" spans="49:49" x14ac:dyDescent="0.3">
      <c r="AW684361"/>
    </row>
    <row r="684362" spans="49:49" x14ac:dyDescent="0.3">
      <c r="AW684362"/>
    </row>
    <row r="684421" spans="49:49" x14ac:dyDescent="0.3">
      <c r="AW684421"/>
    </row>
    <row r="684422" spans="49:49" x14ac:dyDescent="0.3">
      <c r="AW684422"/>
    </row>
    <row r="684481" spans="49:49" x14ac:dyDescent="0.3">
      <c r="AW684481"/>
    </row>
    <row r="684482" spans="49:49" x14ac:dyDescent="0.3">
      <c r="AW684482"/>
    </row>
    <row r="684541" spans="49:49" x14ac:dyDescent="0.3">
      <c r="AW684541"/>
    </row>
    <row r="684542" spans="49:49" x14ac:dyDescent="0.3">
      <c r="AW684542"/>
    </row>
    <row r="684601" spans="49:49" x14ac:dyDescent="0.3">
      <c r="AW684601"/>
    </row>
    <row r="684602" spans="49:49" x14ac:dyDescent="0.3">
      <c r="AW684602"/>
    </row>
    <row r="684661" spans="49:49" x14ac:dyDescent="0.3">
      <c r="AW684661"/>
    </row>
    <row r="684662" spans="49:49" x14ac:dyDescent="0.3">
      <c r="AW684662"/>
    </row>
    <row r="684721" spans="49:49" x14ac:dyDescent="0.3">
      <c r="AW684721"/>
    </row>
    <row r="684722" spans="49:49" x14ac:dyDescent="0.3">
      <c r="AW684722"/>
    </row>
    <row r="684781" spans="49:49" x14ac:dyDescent="0.3">
      <c r="AW684781"/>
    </row>
    <row r="684782" spans="49:49" x14ac:dyDescent="0.3">
      <c r="AW684782"/>
    </row>
    <row r="684841" spans="49:49" x14ac:dyDescent="0.3">
      <c r="AW684841"/>
    </row>
    <row r="684842" spans="49:49" x14ac:dyDescent="0.3">
      <c r="AW684842"/>
    </row>
    <row r="684901" spans="49:49" x14ac:dyDescent="0.3">
      <c r="AW684901"/>
    </row>
    <row r="684902" spans="49:49" x14ac:dyDescent="0.3">
      <c r="AW684902"/>
    </row>
    <row r="684961" spans="49:49" x14ac:dyDescent="0.3">
      <c r="AW684961"/>
    </row>
    <row r="684962" spans="49:49" x14ac:dyDescent="0.3">
      <c r="AW684962"/>
    </row>
    <row r="685021" spans="49:49" x14ac:dyDescent="0.3">
      <c r="AW685021"/>
    </row>
    <row r="685022" spans="49:49" x14ac:dyDescent="0.3">
      <c r="AW685022"/>
    </row>
    <row r="685081" spans="49:49" x14ac:dyDescent="0.3">
      <c r="AW685081"/>
    </row>
    <row r="685082" spans="49:49" x14ac:dyDescent="0.3">
      <c r="AW685082"/>
    </row>
    <row r="685141" spans="49:49" x14ac:dyDescent="0.3">
      <c r="AW685141"/>
    </row>
    <row r="685142" spans="49:49" x14ac:dyDescent="0.3">
      <c r="AW685142"/>
    </row>
    <row r="685201" spans="49:49" x14ac:dyDescent="0.3">
      <c r="AW685201"/>
    </row>
    <row r="685202" spans="49:49" x14ac:dyDescent="0.3">
      <c r="AW685202"/>
    </row>
    <row r="685261" spans="49:49" x14ac:dyDescent="0.3">
      <c r="AW685261"/>
    </row>
    <row r="685262" spans="49:49" x14ac:dyDescent="0.3">
      <c r="AW685262"/>
    </row>
    <row r="685321" spans="49:49" x14ac:dyDescent="0.3">
      <c r="AW685321"/>
    </row>
    <row r="685322" spans="49:49" x14ac:dyDescent="0.3">
      <c r="AW685322"/>
    </row>
    <row r="685381" spans="49:49" x14ac:dyDescent="0.3">
      <c r="AW685381"/>
    </row>
    <row r="685382" spans="49:49" x14ac:dyDescent="0.3">
      <c r="AW685382"/>
    </row>
    <row r="685441" spans="49:49" x14ac:dyDescent="0.3">
      <c r="AW685441"/>
    </row>
    <row r="685442" spans="49:49" x14ac:dyDescent="0.3">
      <c r="AW685442"/>
    </row>
    <row r="685501" spans="49:49" x14ac:dyDescent="0.3">
      <c r="AW685501"/>
    </row>
    <row r="685502" spans="49:49" x14ac:dyDescent="0.3">
      <c r="AW685502"/>
    </row>
    <row r="685561" spans="49:49" x14ac:dyDescent="0.3">
      <c r="AW685561"/>
    </row>
    <row r="685562" spans="49:49" x14ac:dyDescent="0.3">
      <c r="AW685562"/>
    </row>
    <row r="685621" spans="49:49" x14ac:dyDescent="0.3">
      <c r="AW685621"/>
    </row>
    <row r="685622" spans="49:49" x14ac:dyDescent="0.3">
      <c r="AW685622"/>
    </row>
    <row r="685681" spans="49:49" x14ac:dyDescent="0.3">
      <c r="AW685681"/>
    </row>
    <row r="685682" spans="49:49" x14ac:dyDescent="0.3">
      <c r="AW685682"/>
    </row>
    <row r="685741" spans="49:49" x14ac:dyDescent="0.3">
      <c r="AW685741"/>
    </row>
    <row r="685742" spans="49:49" x14ac:dyDescent="0.3">
      <c r="AW685742"/>
    </row>
    <row r="685801" spans="49:49" x14ac:dyDescent="0.3">
      <c r="AW685801"/>
    </row>
    <row r="685802" spans="49:49" x14ac:dyDescent="0.3">
      <c r="AW685802"/>
    </row>
    <row r="685861" spans="49:49" x14ac:dyDescent="0.3">
      <c r="AW685861"/>
    </row>
    <row r="685862" spans="49:49" x14ac:dyDescent="0.3">
      <c r="AW685862"/>
    </row>
    <row r="685921" spans="49:49" x14ac:dyDescent="0.3">
      <c r="AW685921"/>
    </row>
    <row r="685922" spans="49:49" x14ac:dyDescent="0.3">
      <c r="AW685922"/>
    </row>
    <row r="685981" spans="49:49" x14ac:dyDescent="0.3">
      <c r="AW685981"/>
    </row>
    <row r="685982" spans="49:49" x14ac:dyDescent="0.3">
      <c r="AW685982"/>
    </row>
    <row r="686041" spans="49:49" x14ac:dyDescent="0.3">
      <c r="AW686041"/>
    </row>
    <row r="686042" spans="49:49" x14ac:dyDescent="0.3">
      <c r="AW686042"/>
    </row>
    <row r="686101" spans="49:49" x14ac:dyDescent="0.3">
      <c r="AW686101"/>
    </row>
    <row r="686102" spans="49:49" x14ac:dyDescent="0.3">
      <c r="AW686102"/>
    </row>
    <row r="686161" spans="49:49" x14ac:dyDescent="0.3">
      <c r="AW686161"/>
    </row>
    <row r="686162" spans="49:49" x14ac:dyDescent="0.3">
      <c r="AW686162"/>
    </row>
    <row r="686221" spans="49:49" x14ac:dyDescent="0.3">
      <c r="AW686221"/>
    </row>
    <row r="686222" spans="49:49" x14ac:dyDescent="0.3">
      <c r="AW686222"/>
    </row>
    <row r="686281" spans="49:49" x14ac:dyDescent="0.3">
      <c r="AW686281"/>
    </row>
    <row r="686282" spans="49:49" x14ac:dyDescent="0.3">
      <c r="AW686282"/>
    </row>
    <row r="686341" spans="49:49" x14ac:dyDescent="0.3">
      <c r="AW686341"/>
    </row>
    <row r="686342" spans="49:49" x14ac:dyDescent="0.3">
      <c r="AW686342"/>
    </row>
    <row r="686401" spans="49:49" x14ac:dyDescent="0.3">
      <c r="AW686401"/>
    </row>
    <row r="686402" spans="49:49" x14ac:dyDescent="0.3">
      <c r="AW686402"/>
    </row>
    <row r="686461" spans="49:49" x14ac:dyDescent="0.3">
      <c r="AW686461"/>
    </row>
    <row r="686462" spans="49:49" x14ac:dyDescent="0.3">
      <c r="AW686462"/>
    </row>
    <row r="686521" spans="49:49" x14ac:dyDescent="0.3">
      <c r="AW686521"/>
    </row>
    <row r="686522" spans="49:49" x14ac:dyDescent="0.3">
      <c r="AW686522"/>
    </row>
    <row r="686581" spans="49:49" x14ac:dyDescent="0.3">
      <c r="AW686581"/>
    </row>
    <row r="686582" spans="49:49" x14ac:dyDescent="0.3">
      <c r="AW686582"/>
    </row>
    <row r="686641" spans="49:49" x14ac:dyDescent="0.3">
      <c r="AW686641"/>
    </row>
    <row r="686642" spans="49:49" x14ac:dyDescent="0.3">
      <c r="AW686642"/>
    </row>
    <row r="686701" spans="49:49" x14ac:dyDescent="0.3">
      <c r="AW686701"/>
    </row>
    <row r="686702" spans="49:49" x14ac:dyDescent="0.3">
      <c r="AW686702"/>
    </row>
    <row r="686761" spans="49:49" x14ac:dyDescent="0.3">
      <c r="AW686761"/>
    </row>
    <row r="686762" spans="49:49" x14ac:dyDescent="0.3">
      <c r="AW686762"/>
    </row>
    <row r="686821" spans="49:49" x14ac:dyDescent="0.3">
      <c r="AW686821"/>
    </row>
    <row r="686822" spans="49:49" x14ac:dyDescent="0.3">
      <c r="AW686822"/>
    </row>
    <row r="686881" spans="49:49" x14ac:dyDescent="0.3">
      <c r="AW686881"/>
    </row>
    <row r="686882" spans="49:49" x14ac:dyDescent="0.3">
      <c r="AW686882"/>
    </row>
    <row r="686941" spans="49:49" x14ac:dyDescent="0.3">
      <c r="AW686941"/>
    </row>
    <row r="686942" spans="49:49" x14ac:dyDescent="0.3">
      <c r="AW686942"/>
    </row>
    <row r="687001" spans="49:49" x14ac:dyDescent="0.3">
      <c r="AW687001"/>
    </row>
    <row r="687002" spans="49:49" x14ac:dyDescent="0.3">
      <c r="AW687002"/>
    </row>
    <row r="687061" spans="49:49" x14ac:dyDescent="0.3">
      <c r="AW687061"/>
    </row>
    <row r="687062" spans="49:49" x14ac:dyDescent="0.3">
      <c r="AW687062"/>
    </row>
    <row r="687121" spans="49:49" x14ac:dyDescent="0.3">
      <c r="AW687121"/>
    </row>
    <row r="687122" spans="49:49" x14ac:dyDescent="0.3">
      <c r="AW687122"/>
    </row>
    <row r="687181" spans="49:49" x14ac:dyDescent="0.3">
      <c r="AW687181"/>
    </row>
    <row r="687182" spans="49:49" x14ac:dyDescent="0.3">
      <c r="AW687182"/>
    </row>
    <row r="687241" spans="49:49" x14ac:dyDescent="0.3">
      <c r="AW687241"/>
    </row>
    <row r="687242" spans="49:49" x14ac:dyDescent="0.3">
      <c r="AW687242"/>
    </row>
    <row r="687301" spans="49:49" x14ac:dyDescent="0.3">
      <c r="AW687301"/>
    </row>
    <row r="687302" spans="49:49" x14ac:dyDescent="0.3">
      <c r="AW687302"/>
    </row>
    <row r="687361" spans="49:49" x14ac:dyDescent="0.3">
      <c r="AW687361"/>
    </row>
    <row r="687362" spans="49:49" x14ac:dyDescent="0.3">
      <c r="AW687362"/>
    </row>
    <row r="687421" spans="49:49" x14ac:dyDescent="0.3">
      <c r="AW687421"/>
    </row>
    <row r="687422" spans="49:49" x14ac:dyDescent="0.3">
      <c r="AW687422"/>
    </row>
    <row r="687481" spans="49:49" x14ac:dyDescent="0.3">
      <c r="AW687481"/>
    </row>
    <row r="687482" spans="49:49" x14ac:dyDescent="0.3">
      <c r="AW687482"/>
    </row>
    <row r="687541" spans="49:49" x14ac:dyDescent="0.3">
      <c r="AW687541"/>
    </row>
    <row r="687542" spans="49:49" x14ac:dyDescent="0.3">
      <c r="AW687542"/>
    </row>
    <row r="687601" spans="49:49" x14ac:dyDescent="0.3">
      <c r="AW687601"/>
    </row>
    <row r="687602" spans="49:49" x14ac:dyDescent="0.3">
      <c r="AW687602"/>
    </row>
    <row r="687661" spans="49:49" x14ac:dyDescent="0.3">
      <c r="AW687661"/>
    </row>
    <row r="687662" spans="49:49" x14ac:dyDescent="0.3">
      <c r="AW687662"/>
    </row>
    <row r="687721" spans="49:49" x14ac:dyDescent="0.3">
      <c r="AW687721"/>
    </row>
    <row r="687722" spans="49:49" x14ac:dyDescent="0.3">
      <c r="AW687722"/>
    </row>
    <row r="687781" spans="49:49" x14ac:dyDescent="0.3">
      <c r="AW687781"/>
    </row>
    <row r="687782" spans="49:49" x14ac:dyDescent="0.3">
      <c r="AW687782"/>
    </row>
    <row r="687841" spans="49:49" x14ac:dyDescent="0.3">
      <c r="AW687841"/>
    </row>
    <row r="687842" spans="49:49" x14ac:dyDescent="0.3">
      <c r="AW687842"/>
    </row>
    <row r="687901" spans="49:49" x14ac:dyDescent="0.3">
      <c r="AW687901"/>
    </row>
    <row r="687902" spans="49:49" x14ac:dyDescent="0.3">
      <c r="AW687902"/>
    </row>
    <row r="687961" spans="49:49" x14ac:dyDescent="0.3">
      <c r="AW687961"/>
    </row>
    <row r="687962" spans="49:49" x14ac:dyDescent="0.3">
      <c r="AW687962"/>
    </row>
    <row r="688021" spans="49:49" x14ac:dyDescent="0.3">
      <c r="AW688021"/>
    </row>
    <row r="688022" spans="49:49" x14ac:dyDescent="0.3">
      <c r="AW688022"/>
    </row>
    <row r="688081" spans="49:49" x14ac:dyDescent="0.3">
      <c r="AW688081"/>
    </row>
    <row r="688082" spans="49:49" x14ac:dyDescent="0.3">
      <c r="AW688082"/>
    </row>
    <row r="688141" spans="49:49" x14ac:dyDescent="0.3">
      <c r="AW688141"/>
    </row>
    <row r="688142" spans="49:49" x14ac:dyDescent="0.3">
      <c r="AW688142"/>
    </row>
    <row r="688201" spans="49:49" x14ac:dyDescent="0.3">
      <c r="AW688201"/>
    </row>
    <row r="688202" spans="49:49" x14ac:dyDescent="0.3">
      <c r="AW688202"/>
    </row>
    <row r="688261" spans="49:49" x14ac:dyDescent="0.3">
      <c r="AW688261"/>
    </row>
    <row r="688262" spans="49:49" x14ac:dyDescent="0.3">
      <c r="AW688262"/>
    </row>
    <row r="688321" spans="49:49" x14ac:dyDescent="0.3">
      <c r="AW688321"/>
    </row>
    <row r="688322" spans="49:49" x14ac:dyDescent="0.3">
      <c r="AW688322"/>
    </row>
    <row r="688381" spans="49:49" x14ac:dyDescent="0.3">
      <c r="AW688381"/>
    </row>
    <row r="688382" spans="49:49" x14ac:dyDescent="0.3">
      <c r="AW688382"/>
    </row>
    <row r="688441" spans="49:49" x14ac:dyDescent="0.3">
      <c r="AW688441"/>
    </row>
    <row r="688442" spans="49:49" x14ac:dyDescent="0.3">
      <c r="AW688442"/>
    </row>
    <row r="688501" spans="49:49" x14ac:dyDescent="0.3">
      <c r="AW688501"/>
    </row>
    <row r="688502" spans="49:49" x14ac:dyDescent="0.3">
      <c r="AW688502"/>
    </row>
    <row r="688561" spans="49:49" x14ac:dyDescent="0.3">
      <c r="AW688561"/>
    </row>
    <row r="688562" spans="49:49" x14ac:dyDescent="0.3">
      <c r="AW688562"/>
    </row>
    <row r="688621" spans="49:49" x14ac:dyDescent="0.3">
      <c r="AW688621"/>
    </row>
    <row r="688622" spans="49:49" x14ac:dyDescent="0.3">
      <c r="AW688622"/>
    </row>
    <row r="688681" spans="49:49" x14ac:dyDescent="0.3">
      <c r="AW688681"/>
    </row>
    <row r="688682" spans="49:49" x14ac:dyDescent="0.3">
      <c r="AW688682"/>
    </row>
    <row r="688741" spans="49:49" x14ac:dyDescent="0.3">
      <c r="AW688741"/>
    </row>
    <row r="688742" spans="49:49" x14ac:dyDescent="0.3">
      <c r="AW688742"/>
    </row>
    <row r="688801" spans="49:49" x14ac:dyDescent="0.3">
      <c r="AW688801"/>
    </row>
    <row r="688802" spans="49:49" x14ac:dyDescent="0.3">
      <c r="AW688802"/>
    </row>
    <row r="688861" spans="49:49" x14ac:dyDescent="0.3">
      <c r="AW688861"/>
    </row>
    <row r="688862" spans="49:49" x14ac:dyDescent="0.3">
      <c r="AW688862"/>
    </row>
    <row r="688921" spans="49:49" x14ac:dyDescent="0.3">
      <c r="AW688921"/>
    </row>
    <row r="688922" spans="49:49" x14ac:dyDescent="0.3">
      <c r="AW688922"/>
    </row>
    <row r="688981" spans="49:49" x14ac:dyDescent="0.3">
      <c r="AW688981"/>
    </row>
    <row r="688982" spans="49:49" x14ac:dyDescent="0.3">
      <c r="AW688982"/>
    </row>
    <row r="689041" spans="49:49" x14ac:dyDescent="0.3">
      <c r="AW689041"/>
    </row>
    <row r="689042" spans="49:49" x14ac:dyDescent="0.3">
      <c r="AW689042"/>
    </row>
    <row r="689101" spans="49:49" x14ac:dyDescent="0.3">
      <c r="AW689101"/>
    </row>
    <row r="689102" spans="49:49" x14ac:dyDescent="0.3">
      <c r="AW689102"/>
    </row>
    <row r="689161" spans="49:49" x14ac:dyDescent="0.3">
      <c r="AW689161"/>
    </row>
    <row r="689162" spans="49:49" x14ac:dyDescent="0.3">
      <c r="AW689162"/>
    </row>
    <row r="689221" spans="49:49" x14ac:dyDescent="0.3">
      <c r="AW689221"/>
    </row>
    <row r="689222" spans="49:49" x14ac:dyDescent="0.3">
      <c r="AW689222"/>
    </row>
    <row r="689281" spans="49:49" x14ac:dyDescent="0.3">
      <c r="AW689281"/>
    </row>
    <row r="689282" spans="49:49" x14ac:dyDescent="0.3">
      <c r="AW689282"/>
    </row>
    <row r="689341" spans="49:49" x14ac:dyDescent="0.3">
      <c r="AW689341"/>
    </row>
    <row r="689342" spans="49:49" x14ac:dyDescent="0.3">
      <c r="AW689342"/>
    </row>
    <row r="689401" spans="49:49" x14ac:dyDescent="0.3">
      <c r="AW689401"/>
    </row>
    <row r="689402" spans="49:49" x14ac:dyDescent="0.3">
      <c r="AW689402"/>
    </row>
    <row r="689461" spans="49:49" x14ac:dyDescent="0.3">
      <c r="AW689461"/>
    </row>
    <row r="689462" spans="49:49" x14ac:dyDescent="0.3">
      <c r="AW689462"/>
    </row>
    <row r="689521" spans="49:49" x14ac:dyDescent="0.3">
      <c r="AW689521"/>
    </row>
    <row r="689522" spans="49:49" x14ac:dyDescent="0.3">
      <c r="AW689522"/>
    </row>
    <row r="689581" spans="49:49" x14ac:dyDescent="0.3">
      <c r="AW689581"/>
    </row>
    <row r="689582" spans="49:49" x14ac:dyDescent="0.3">
      <c r="AW689582"/>
    </row>
    <row r="689641" spans="49:49" x14ac:dyDescent="0.3">
      <c r="AW689641"/>
    </row>
    <row r="689642" spans="49:49" x14ac:dyDescent="0.3">
      <c r="AW689642"/>
    </row>
    <row r="689701" spans="49:49" x14ac:dyDescent="0.3">
      <c r="AW689701"/>
    </row>
    <row r="689702" spans="49:49" x14ac:dyDescent="0.3">
      <c r="AW689702"/>
    </row>
    <row r="689761" spans="49:49" x14ac:dyDescent="0.3">
      <c r="AW689761"/>
    </row>
    <row r="689762" spans="49:49" x14ac:dyDescent="0.3">
      <c r="AW689762"/>
    </row>
    <row r="689821" spans="49:49" x14ac:dyDescent="0.3">
      <c r="AW689821"/>
    </row>
    <row r="689822" spans="49:49" x14ac:dyDescent="0.3">
      <c r="AW689822"/>
    </row>
    <row r="689881" spans="49:49" x14ac:dyDescent="0.3">
      <c r="AW689881"/>
    </row>
    <row r="689882" spans="49:49" x14ac:dyDescent="0.3">
      <c r="AW689882"/>
    </row>
    <row r="689941" spans="49:49" x14ac:dyDescent="0.3">
      <c r="AW689941"/>
    </row>
    <row r="689942" spans="49:49" x14ac:dyDescent="0.3">
      <c r="AW689942"/>
    </row>
    <row r="690001" spans="49:49" x14ac:dyDescent="0.3">
      <c r="AW690001"/>
    </row>
    <row r="690002" spans="49:49" x14ac:dyDescent="0.3">
      <c r="AW690002"/>
    </row>
    <row r="690061" spans="49:49" x14ac:dyDescent="0.3">
      <c r="AW690061"/>
    </row>
    <row r="690062" spans="49:49" x14ac:dyDescent="0.3">
      <c r="AW690062"/>
    </row>
    <row r="690121" spans="49:49" x14ac:dyDescent="0.3">
      <c r="AW690121"/>
    </row>
    <row r="690122" spans="49:49" x14ac:dyDescent="0.3">
      <c r="AW690122"/>
    </row>
    <row r="690181" spans="49:49" x14ac:dyDescent="0.3">
      <c r="AW690181"/>
    </row>
    <row r="690182" spans="49:49" x14ac:dyDescent="0.3">
      <c r="AW690182"/>
    </row>
    <row r="690241" spans="49:49" x14ac:dyDescent="0.3">
      <c r="AW690241"/>
    </row>
    <row r="690242" spans="49:49" x14ac:dyDescent="0.3">
      <c r="AW690242"/>
    </row>
    <row r="690301" spans="49:49" x14ac:dyDescent="0.3">
      <c r="AW690301"/>
    </row>
    <row r="690302" spans="49:49" x14ac:dyDescent="0.3">
      <c r="AW690302"/>
    </row>
    <row r="690361" spans="49:49" x14ac:dyDescent="0.3">
      <c r="AW690361"/>
    </row>
    <row r="690362" spans="49:49" x14ac:dyDescent="0.3">
      <c r="AW690362"/>
    </row>
    <row r="690421" spans="49:49" x14ac:dyDescent="0.3">
      <c r="AW690421"/>
    </row>
    <row r="690422" spans="49:49" x14ac:dyDescent="0.3">
      <c r="AW690422"/>
    </row>
    <row r="690481" spans="49:49" x14ac:dyDescent="0.3">
      <c r="AW690481"/>
    </row>
    <row r="690482" spans="49:49" x14ac:dyDescent="0.3">
      <c r="AW690482"/>
    </row>
    <row r="690541" spans="49:49" x14ac:dyDescent="0.3">
      <c r="AW690541"/>
    </row>
    <row r="690542" spans="49:49" x14ac:dyDescent="0.3">
      <c r="AW690542"/>
    </row>
    <row r="690601" spans="49:49" x14ac:dyDescent="0.3">
      <c r="AW690601"/>
    </row>
    <row r="690602" spans="49:49" x14ac:dyDescent="0.3">
      <c r="AW690602"/>
    </row>
    <row r="690661" spans="49:49" x14ac:dyDescent="0.3">
      <c r="AW690661"/>
    </row>
    <row r="690662" spans="49:49" x14ac:dyDescent="0.3">
      <c r="AW690662"/>
    </row>
    <row r="690721" spans="49:49" x14ac:dyDescent="0.3">
      <c r="AW690721"/>
    </row>
    <row r="690722" spans="49:49" x14ac:dyDescent="0.3">
      <c r="AW690722"/>
    </row>
    <row r="690781" spans="49:49" x14ac:dyDescent="0.3">
      <c r="AW690781"/>
    </row>
    <row r="690782" spans="49:49" x14ac:dyDescent="0.3">
      <c r="AW690782"/>
    </row>
    <row r="690841" spans="49:49" x14ac:dyDescent="0.3">
      <c r="AW690841"/>
    </row>
    <row r="690842" spans="49:49" x14ac:dyDescent="0.3">
      <c r="AW690842"/>
    </row>
    <row r="690901" spans="49:49" x14ac:dyDescent="0.3">
      <c r="AW690901"/>
    </row>
    <row r="690902" spans="49:49" x14ac:dyDescent="0.3">
      <c r="AW690902"/>
    </row>
    <row r="690961" spans="49:49" x14ac:dyDescent="0.3">
      <c r="AW690961"/>
    </row>
    <row r="690962" spans="49:49" x14ac:dyDescent="0.3">
      <c r="AW690962"/>
    </row>
    <row r="691021" spans="49:49" x14ac:dyDescent="0.3">
      <c r="AW691021"/>
    </row>
    <row r="691022" spans="49:49" x14ac:dyDescent="0.3">
      <c r="AW691022"/>
    </row>
    <row r="691081" spans="49:49" x14ac:dyDescent="0.3">
      <c r="AW691081"/>
    </row>
    <row r="691082" spans="49:49" x14ac:dyDescent="0.3">
      <c r="AW691082"/>
    </row>
    <row r="691141" spans="49:49" x14ac:dyDescent="0.3">
      <c r="AW691141"/>
    </row>
    <row r="691142" spans="49:49" x14ac:dyDescent="0.3">
      <c r="AW691142"/>
    </row>
    <row r="691201" spans="49:49" x14ac:dyDescent="0.3">
      <c r="AW691201"/>
    </row>
    <row r="691202" spans="49:49" x14ac:dyDescent="0.3">
      <c r="AW691202"/>
    </row>
    <row r="691261" spans="49:49" x14ac:dyDescent="0.3">
      <c r="AW691261"/>
    </row>
    <row r="691262" spans="49:49" x14ac:dyDescent="0.3">
      <c r="AW691262"/>
    </row>
    <row r="691321" spans="49:49" x14ac:dyDescent="0.3">
      <c r="AW691321"/>
    </row>
    <row r="691322" spans="49:49" x14ac:dyDescent="0.3">
      <c r="AW691322"/>
    </row>
    <row r="691381" spans="49:49" x14ac:dyDescent="0.3">
      <c r="AW691381"/>
    </row>
    <row r="691382" spans="49:49" x14ac:dyDescent="0.3">
      <c r="AW691382"/>
    </row>
    <row r="691441" spans="49:49" x14ac:dyDescent="0.3">
      <c r="AW691441"/>
    </row>
    <row r="691442" spans="49:49" x14ac:dyDescent="0.3">
      <c r="AW691442"/>
    </row>
    <row r="691501" spans="49:49" x14ac:dyDescent="0.3">
      <c r="AW691501"/>
    </row>
    <row r="691502" spans="49:49" x14ac:dyDescent="0.3">
      <c r="AW691502"/>
    </row>
    <row r="691561" spans="49:49" x14ac:dyDescent="0.3">
      <c r="AW691561"/>
    </row>
    <row r="691562" spans="49:49" x14ac:dyDescent="0.3">
      <c r="AW691562"/>
    </row>
    <row r="691621" spans="49:49" x14ac:dyDescent="0.3">
      <c r="AW691621"/>
    </row>
    <row r="691622" spans="49:49" x14ac:dyDescent="0.3">
      <c r="AW691622"/>
    </row>
    <row r="691681" spans="49:49" x14ac:dyDescent="0.3">
      <c r="AW691681"/>
    </row>
    <row r="691682" spans="49:49" x14ac:dyDescent="0.3">
      <c r="AW691682"/>
    </row>
    <row r="691741" spans="49:49" x14ac:dyDescent="0.3">
      <c r="AW691741"/>
    </row>
    <row r="691742" spans="49:49" x14ac:dyDescent="0.3">
      <c r="AW691742"/>
    </row>
    <row r="691801" spans="49:49" x14ac:dyDescent="0.3">
      <c r="AW691801"/>
    </row>
    <row r="691802" spans="49:49" x14ac:dyDescent="0.3">
      <c r="AW691802"/>
    </row>
    <row r="691861" spans="49:49" x14ac:dyDescent="0.3">
      <c r="AW691861"/>
    </row>
    <row r="691862" spans="49:49" x14ac:dyDescent="0.3">
      <c r="AW691862"/>
    </row>
    <row r="691921" spans="49:49" x14ac:dyDescent="0.3">
      <c r="AW691921"/>
    </row>
    <row r="691922" spans="49:49" x14ac:dyDescent="0.3">
      <c r="AW691922"/>
    </row>
    <row r="691981" spans="49:49" x14ac:dyDescent="0.3">
      <c r="AW691981"/>
    </row>
    <row r="691982" spans="49:49" x14ac:dyDescent="0.3">
      <c r="AW691982"/>
    </row>
    <row r="692041" spans="49:49" x14ac:dyDescent="0.3">
      <c r="AW692041"/>
    </row>
    <row r="692042" spans="49:49" x14ac:dyDescent="0.3">
      <c r="AW692042"/>
    </row>
    <row r="692101" spans="49:49" x14ac:dyDescent="0.3">
      <c r="AW692101"/>
    </row>
    <row r="692102" spans="49:49" x14ac:dyDescent="0.3">
      <c r="AW692102"/>
    </row>
    <row r="692161" spans="49:49" x14ac:dyDescent="0.3">
      <c r="AW692161"/>
    </row>
    <row r="692162" spans="49:49" x14ac:dyDescent="0.3">
      <c r="AW692162"/>
    </row>
    <row r="692221" spans="49:49" x14ac:dyDescent="0.3">
      <c r="AW692221"/>
    </row>
    <row r="692222" spans="49:49" x14ac:dyDescent="0.3">
      <c r="AW692222"/>
    </row>
    <row r="692281" spans="49:49" x14ac:dyDescent="0.3">
      <c r="AW692281"/>
    </row>
    <row r="692282" spans="49:49" x14ac:dyDescent="0.3">
      <c r="AW692282"/>
    </row>
    <row r="692341" spans="49:49" x14ac:dyDescent="0.3">
      <c r="AW692341"/>
    </row>
    <row r="692342" spans="49:49" x14ac:dyDescent="0.3">
      <c r="AW692342"/>
    </row>
    <row r="692401" spans="49:49" x14ac:dyDescent="0.3">
      <c r="AW692401"/>
    </row>
    <row r="692402" spans="49:49" x14ac:dyDescent="0.3">
      <c r="AW692402"/>
    </row>
    <row r="692461" spans="49:49" x14ac:dyDescent="0.3">
      <c r="AW692461"/>
    </row>
    <row r="692462" spans="49:49" x14ac:dyDescent="0.3">
      <c r="AW692462"/>
    </row>
    <row r="692521" spans="49:49" x14ac:dyDescent="0.3">
      <c r="AW692521"/>
    </row>
    <row r="692522" spans="49:49" x14ac:dyDescent="0.3">
      <c r="AW692522"/>
    </row>
    <row r="692581" spans="49:49" x14ac:dyDescent="0.3">
      <c r="AW692581"/>
    </row>
    <row r="692582" spans="49:49" x14ac:dyDescent="0.3">
      <c r="AW692582"/>
    </row>
    <row r="692641" spans="49:49" x14ac:dyDescent="0.3">
      <c r="AW692641"/>
    </row>
    <row r="692642" spans="49:49" x14ac:dyDescent="0.3">
      <c r="AW692642"/>
    </row>
    <row r="692701" spans="49:49" x14ac:dyDescent="0.3">
      <c r="AW692701"/>
    </row>
    <row r="692702" spans="49:49" x14ac:dyDescent="0.3">
      <c r="AW692702"/>
    </row>
    <row r="692761" spans="49:49" x14ac:dyDescent="0.3">
      <c r="AW692761"/>
    </row>
    <row r="692762" spans="49:49" x14ac:dyDescent="0.3">
      <c r="AW692762"/>
    </row>
    <row r="692821" spans="49:49" x14ac:dyDescent="0.3">
      <c r="AW692821"/>
    </row>
    <row r="692822" spans="49:49" x14ac:dyDescent="0.3">
      <c r="AW692822"/>
    </row>
    <row r="692881" spans="49:49" x14ac:dyDescent="0.3">
      <c r="AW692881"/>
    </row>
    <row r="692882" spans="49:49" x14ac:dyDescent="0.3">
      <c r="AW692882"/>
    </row>
    <row r="692941" spans="49:49" x14ac:dyDescent="0.3">
      <c r="AW692941"/>
    </row>
    <row r="692942" spans="49:49" x14ac:dyDescent="0.3">
      <c r="AW692942"/>
    </row>
    <row r="693001" spans="49:49" x14ac:dyDescent="0.3">
      <c r="AW693001"/>
    </row>
    <row r="693002" spans="49:49" x14ac:dyDescent="0.3">
      <c r="AW693002"/>
    </row>
    <row r="693061" spans="49:49" x14ac:dyDescent="0.3">
      <c r="AW693061"/>
    </row>
    <row r="693062" spans="49:49" x14ac:dyDescent="0.3">
      <c r="AW693062"/>
    </row>
    <row r="693121" spans="49:49" x14ac:dyDescent="0.3">
      <c r="AW693121"/>
    </row>
    <row r="693122" spans="49:49" x14ac:dyDescent="0.3">
      <c r="AW693122"/>
    </row>
    <row r="693181" spans="49:49" x14ac:dyDescent="0.3">
      <c r="AW693181"/>
    </row>
    <row r="693182" spans="49:49" x14ac:dyDescent="0.3">
      <c r="AW693182"/>
    </row>
    <row r="693241" spans="49:49" x14ac:dyDescent="0.3">
      <c r="AW693241"/>
    </row>
    <row r="693242" spans="49:49" x14ac:dyDescent="0.3">
      <c r="AW693242"/>
    </row>
    <row r="693301" spans="49:49" x14ac:dyDescent="0.3">
      <c r="AW693301"/>
    </row>
    <row r="693302" spans="49:49" x14ac:dyDescent="0.3">
      <c r="AW693302"/>
    </row>
    <row r="693361" spans="49:49" x14ac:dyDescent="0.3">
      <c r="AW693361"/>
    </row>
    <row r="693362" spans="49:49" x14ac:dyDescent="0.3">
      <c r="AW693362"/>
    </row>
    <row r="693421" spans="49:49" x14ac:dyDescent="0.3">
      <c r="AW693421"/>
    </row>
    <row r="693422" spans="49:49" x14ac:dyDescent="0.3">
      <c r="AW693422"/>
    </row>
    <row r="693481" spans="49:49" x14ac:dyDescent="0.3">
      <c r="AW693481"/>
    </row>
    <row r="693482" spans="49:49" x14ac:dyDescent="0.3">
      <c r="AW693482"/>
    </row>
    <row r="693541" spans="49:49" x14ac:dyDescent="0.3">
      <c r="AW693541"/>
    </row>
    <row r="693542" spans="49:49" x14ac:dyDescent="0.3">
      <c r="AW693542"/>
    </row>
    <row r="693601" spans="49:49" x14ac:dyDescent="0.3">
      <c r="AW693601"/>
    </row>
    <row r="693602" spans="49:49" x14ac:dyDescent="0.3">
      <c r="AW693602"/>
    </row>
    <row r="693661" spans="49:49" x14ac:dyDescent="0.3">
      <c r="AW693661"/>
    </row>
    <row r="693662" spans="49:49" x14ac:dyDescent="0.3">
      <c r="AW693662"/>
    </row>
    <row r="693721" spans="49:49" x14ac:dyDescent="0.3">
      <c r="AW693721"/>
    </row>
    <row r="693722" spans="49:49" x14ac:dyDescent="0.3">
      <c r="AW693722"/>
    </row>
    <row r="693781" spans="49:49" x14ac:dyDescent="0.3">
      <c r="AW693781"/>
    </row>
    <row r="693782" spans="49:49" x14ac:dyDescent="0.3">
      <c r="AW693782"/>
    </row>
    <row r="693841" spans="49:49" x14ac:dyDescent="0.3">
      <c r="AW693841"/>
    </row>
    <row r="693842" spans="49:49" x14ac:dyDescent="0.3">
      <c r="AW693842"/>
    </row>
    <row r="693901" spans="49:49" x14ac:dyDescent="0.3">
      <c r="AW693901"/>
    </row>
    <row r="693902" spans="49:49" x14ac:dyDescent="0.3">
      <c r="AW693902"/>
    </row>
    <row r="693961" spans="49:49" x14ac:dyDescent="0.3">
      <c r="AW693961"/>
    </row>
    <row r="693962" spans="49:49" x14ac:dyDescent="0.3">
      <c r="AW693962"/>
    </row>
    <row r="694021" spans="49:49" x14ac:dyDescent="0.3">
      <c r="AW694021"/>
    </row>
    <row r="694022" spans="49:49" x14ac:dyDescent="0.3">
      <c r="AW694022"/>
    </row>
    <row r="694081" spans="49:49" x14ac:dyDescent="0.3">
      <c r="AW694081"/>
    </row>
    <row r="694082" spans="49:49" x14ac:dyDescent="0.3">
      <c r="AW694082"/>
    </row>
    <row r="694141" spans="49:49" x14ac:dyDescent="0.3">
      <c r="AW694141"/>
    </row>
    <row r="694142" spans="49:49" x14ac:dyDescent="0.3">
      <c r="AW694142"/>
    </row>
    <row r="694201" spans="49:49" x14ac:dyDescent="0.3">
      <c r="AW694201"/>
    </row>
    <row r="694202" spans="49:49" x14ac:dyDescent="0.3">
      <c r="AW694202"/>
    </row>
    <row r="694261" spans="49:49" x14ac:dyDescent="0.3">
      <c r="AW694261"/>
    </row>
    <row r="694262" spans="49:49" x14ac:dyDescent="0.3">
      <c r="AW694262"/>
    </row>
    <row r="694321" spans="49:49" x14ac:dyDescent="0.3">
      <c r="AW694321"/>
    </row>
    <row r="694322" spans="49:49" x14ac:dyDescent="0.3">
      <c r="AW694322"/>
    </row>
    <row r="694381" spans="49:49" x14ac:dyDescent="0.3">
      <c r="AW694381"/>
    </row>
    <row r="694382" spans="49:49" x14ac:dyDescent="0.3">
      <c r="AW694382"/>
    </row>
    <row r="694441" spans="49:49" x14ac:dyDescent="0.3">
      <c r="AW694441"/>
    </row>
    <row r="694442" spans="49:49" x14ac:dyDescent="0.3">
      <c r="AW694442"/>
    </row>
    <row r="694501" spans="49:49" x14ac:dyDescent="0.3">
      <c r="AW694501"/>
    </row>
    <row r="694502" spans="49:49" x14ac:dyDescent="0.3">
      <c r="AW694502"/>
    </row>
    <row r="694561" spans="49:49" x14ac:dyDescent="0.3">
      <c r="AW694561"/>
    </row>
    <row r="694562" spans="49:49" x14ac:dyDescent="0.3">
      <c r="AW694562"/>
    </row>
    <row r="694621" spans="49:49" x14ac:dyDescent="0.3">
      <c r="AW694621"/>
    </row>
    <row r="694622" spans="49:49" x14ac:dyDescent="0.3">
      <c r="AW694622"/>
    </row>
    <row r="694681" spans="49:49" x14ac:dyDescent="0.3">
      <c r="AW694681"/>
    </row>
    <row r="694682" spans="49:49" x14ac:dyDescent="0.3">
      <c r="AW694682"/>
    </row>
    <row r="694741" spans="49:49" x14ac:dyDescent="0.3">
      <c r="AW694741"/>
    </row>
    <row r="694742" spans="49:49" x14ac:dyDescent="0.3">
      <c r="AW694742"/>
    </row>
    <row r="694801" spans="49:49" x14ac:dyDescent="0.3">
      <c r="AW694801"/>
    </row>
    <row r="694802" spans="49:49" x14ac:dyDescent="0.3">
      <c r="AW694802"/>
    </row>
    <row r="694861" spans="49:49" x14ac:dyDescent="0.3">
      <c r="AW694861"/>
    </row>
    <row r="694862" spans="49:49" x14ac:dyDescent="0.3">
      <c r="AW694862"/>
    </row>
    <row r="694921" spans="49:49" x14ac:dyDescent="0.3">
      <c r="AW694921"/>
    </row>
    <row r="694922" spans="49:49" x14ac:dyDescent="0.3">
      <c r="AW694922"/>
    </row>
    <row r="694981" spans="49:49" x14ac:dyDescent="0.3">
      <c r="AW694981"/>
    </row>
    <row r="694982" spans="49:49" x14ac:dyDescent="0.3">
      <c r="AW694982"/>
    </row>
    <row r="695041" spans="49:49" x14ac:dyDescent="0.3">
      <c r="AW695041"/>
    </row>
    <row r="695042" spans="49:49" x14ac:dyDescent="0.3">
      <c r="AW695042"/>
    </row>
    <row r="695101" spans="49:49" x14ac:dyDescent="0.3">
      <c r="AW695101"/>
    </row>
    <row r="695102" spans="49:49" x14ac:dyDescent="0.3">
      <c r="AW695102"/>
    </row>
    <row r="695161" spans="49:49" x14ac:dyDescent="0.3">
      <c r="AW695161"/>
    </row>
    <row r="695162" spans="49:49" x14ac:dyDescent="0.3">
      <c r="AW695162"/>
    </row>
    <row r="695221" spans="49:49" x14ac:dyDescent="0.3">
      <c r="AW695221"/>
    </row>
    <row r="695222" spans="49:49" x14ac:dyDescent="0.3">
      <c r="AW695222"/>
    </row>
    <row r="695281" spans="49:49" x14ac:dyDescent="0.3">
      <c r="AW695281"/>
    </row>
    <row r="695282" spans="49:49" x14ac:dyDescent="0.3">
      <c r="AW695282"/>
    </row>
    <row r="695341" spans="49:49" x14ac:dyDescent="0.3">
      <c r="AW695341"/>
    </row>
    <row r="695342" spans="49:49" x14ac:dyDescent="0.3">
      <c r="AW695342"/>
    </row>
    <row r="695401" spans="49:49" x14ac:dyDescent="0.3">
      <c r="AW695401"/>
    </row>
    <row r="695402" spans="49:49" x14ac:dyDescent="0.3">
      <c r="AW695402"/>
    </row>
    <row r="695461" spans="49:49" x14ac:dyDescent="0.3">
      <c r="AW695461"/>
    </row>
    <row r="695462" spans="49:49" x14ac:dyDescent="0.3">
      <c r="AW695462"/>
    </row>
    <row r="695521" spans="49:49" x14ac:dyDescent="0.3">
      <c r="AW695521"/>
    </row>
    <row r="695522" spans="49:49" x14ac:dyDescent="0.3">
      <c r="AW695522"/>
    </row>
    <row r="695581" spans="49:49" x14ac:dyDescent="0.3">
      <c r="AW695581"/>
    </row>
    <row r="695582" spans="49:49" x14ac:dyDescent="0.3">
      <c r="AW695582"/>
    </row>
    <row r="695641" spans="49:49" x14ac:dyDescent="0.3">
      <c r="AW695641"/>
    </row>
    <row r="695642" spans="49:49" x14ac:dyDescent="0.3">
      <c r="AW695642"/>
    </row>
    <row r="695701" spans="49:49" x14ac:dyDescent="0.3">
      <c r="AW695701"/>
    </row>
    <row r="695702" spans="49:49" x14ac:dyDescent="0.3">
      <c r="AW695702"/>
    </row>
    <row r="695761" spans="49:49" x14ac:dyDescent="0.3">
      <c r="AW695761"/>
    </row>
    <row r="695762" spans="49:49" x14ac:dyDescent="0.3">
      <c r="AW695762"/>
    </row>
    <row r="695821" spans="49:49" x14ac:dyDescent="0.3">
      <c r="AW695821"/>
    </row>
    <row r="695822" spans="49:49" x14ac:dyDescent="0.3">
      <c r="AW695822"/>
    </row>
    <row r="695881" spans="49:49" x14ac:dyDescent="0.3">
      <c r="AW695881"/>
    </row>
    <row r="695882" spans="49:49" x14ac:dyDescent="0.3">
      <c r="AW695882"/>
    </row>
    <row r="695941" spans="49:49" x14ac:dyDescent="0.3">
      <c r="AW695941"/>
    </row>
    <row r="695942" spans="49:49" x14ac:dyDescent="0.3">
      <c r="AW695942"/>
    </row>
    <row r="696001" spans="49:49" x14ac:dyDescent="0.3">
      <c r="AW696001"/>
    </row>
    <row r="696002" spans="49:49" x14ac:dyDescent="0.3">
      <c r="AW696002"/>
    </row>
    <row r="696061" spans="49:49" x14ac:dyDescent="0.3">
      <c r="AW696061"/>
    </row>
    <row r="696062" spans="49:49" x14ac:dyDescent="0.3">
      <c r="AW696062"/>
    </row>
    <row r="696121" spans="49:49" x14ac:dyDescent="0.3">
      <c r="AW696121"/>
    </row>
    <row r="696122" spans="49:49" x14ac:dyDescent="0.3">
      <c r="AW696122"/>
    </row>
    <row r="696181" spans="49:49" x14ac:dyDescent="0.3">
      <c r="AW696181"/>
    </row>
    <row r="696182" spans="49:49" x14ac:dyDescent="0.3">
      <c r="AW696182"/>
    </row>
    <row r="696241" spans="49:49" x14ac:dyDescent="0.3">
      <c r="AW696241"/>
    </row>
    <row r="696242" spans="49:49" x14ac:dyDescent="0.3">
      <c r="AW696242"/>
    </row>
    <row r="696301" spans="49:49" x14ac:dyDescent="0.3">
      <c r="AW696301"/>
    </row>
    <row r="696302" spans="49:49" x14ac:dyDescent="0.3">
      <c r="AW696302"/>
    </row>
    <row r="696361" spans="49:49" x14ac:dyDescent="0.3">
      <c r="AW696361"/>
    </row>
    <row r="696362" spans="49:49" x14ac:dyDescent="0.3">
      <c r="AW696362"/>
    </row>
    <row r="696421" spans="49:49" x14ac:dyDescent="0.3">
      <c r="AW696421"/>
    </row>
    <row r="696422" spans="49:49" x14ac:dyDescent="0.3">
      <c r="AW696422"/>
    </row>
    <row r="696481" spans="49:49" x14ac:dyDescent="0.3">
      <c r="AW696481"/>
    </row>
    <row r="696482" spans="49:49" x14ac:dyDescent="0.3">
      <c r="AW696482"/>
    </row>
    <row r="696541" spans="49:49" x14ac:dyDescent="0.3">
      <c r="AW696541"/>
    </row>
    <row r="696542" spans="49:49" x14ac:dyDescent="0.3">
      <c r="AW696542"/>
    </row>
    <row r="696601" spans="49:49" x14ac:dyDescent="0.3">
      <c r="AW696601"/>
    </row>
    <row r="696602" spans="49:49" x14ac:dyDescent="0.3">
      <c r="AW696602"/>
    </row>
    <row r="696661" spans="49:49" x14ac:dyDescent="0.3">
      <c r="AW696661"/>
    </row>
    <row r="696662" spans="49:49" x14ac:dyDescent="0.3">
      <c r="AW696662"/>
    </row>
    <row r="696721" spans="49:49" x14ac:dyDescent="0.3">
      <c r="AW696721"/>
    </row>
    <row r="696722" spans="49:49" x14ac:dyDescent="0.3">
      <c r="AW696722"/>
    </row>
    <row r="696781" spans="49:49" x14ac:dyDescent="0.3">
      <c r="AW696781"/>
    </row>
    <row r="696782" spans="49:49" x14ac:dyDescent="0.3">
      <c r="AW696782"/>
    </row>
    <row r="696841" spans="49:49" x14ac:dyDescent="0.3">
      <c r="AW696841"/>
    </row>
    <row r="696842" spans="49:49" x14ac:dyDescent="0.3">
      <c r="AW696842"/>
    </row>
    <row r="696901" spans="49:49" x14ac:dyDescent="0.3">
      <c r="AW696901"/>
    </row>
    <row r="696902" spans="49:49" x14ac:dyDescent="0.3">
      <c r="AW696902"/>
    </row>
    <row r="696961" spans="49:49" x14ac:dyDescent="0.3">
      <c r="AW696961"/>
    </row>
    <row r="696962" spans="49:49" x14ac:dyDescent="0.3">
      <c r="AW696962"/>
    </row>
    <row r="697021" spans="49:49" x14ac:dyDescent="0.3">
      <c r="AW697021"/>
    </row>
    <row r="697022" spans="49:49" x14ac:dyDescent="0.3">
      <c r="AW697022"/>
    </row>
    <row r="697081" spans="49:49" x14ac:dyDescent="0.3">
      <c r="AW697081"/>
    </row>
    <row r="697082" spans="49:49" x14ac:dyDescent="0.3">
      <c r="AW697082"/>
    </row>
    <row r="697141" spans="49:49" x14ac:dyDescent="0.3">
      <c r="AW697141"/>
    </row>
    <row r="697142" spans="49:49" x14ac:dyDescent="0.3">
      <c r="AW697142"/>
    </row>
    <row r="697201" spans="49:49" x14ac:dyDescent="0.3">
      <c r="AW697201"/>
    </row>
    <row r="697202" spans="49:49" x14ac:dyDescent="0.3">
      <c r="AW697202"/>
    </row>
    <row r="697261" spans="49:49" x14ac:dyDescent="0.3">
      <c r="AW697261"/>
    </row>
    <row r="697262" spans="49:49" x14ac:dyDescent="0.3">
      <c r="AW697262"/>
    </row>
    <row r="697321" spans="49:49" x14ac:dyDescent="0.3">
      <c r="AW697321"/>
    </row>
    <row r="697322" spans="49:49" x14ac:dyDescent="0.3">
      <c r="AW697322"/>
    </row>
    <row r="697381" spans="49:49" x14ac:dyDescent="0.3">
      <c r="AW697381"/>
    </row>
    <row r="697382" spans="49:49" x14ac:dyDescent="0.3">
      <c r="AW697382"/>
    </row>
    <row r="697441" spans="49:49" x14ac:dyDescent="0.3">
      <c r="AW697441"/>
    </row>
    <row r="697442" spans="49:49" x14ac:dyDescent="0.3">
      <c r="AW697442"/>
    </row>
    <row r="697501" spans="49:49" x14ac:dyDescent="0.3">
      <c r="AW697501"/>
    </row>
    <row r="697502" spans="49:49" x14ac:dyDescent="0.3">
      <c r="AW697502"/>
    </row>
    <row r="697561" spans="49:49" x14ac:dyDescent="0.3">
      <c r="AW697561"/>
    </row>
    <row r="697562" spans="49:49" x14ac:dyDescent="0.3">
      <c r="AW697562"/>
    </row>
    <row r="697621" spans="49:49" x14ac:dyDescent="0.3">
      <c r="AW697621"/>
    </row>
    <row r="697622" spans="49:49" x14ac:dyDescent="0.3">
      <c r="AW697622"/>
    </row>
    <row r="697681" spans="49:49" x14ac:dyDescent="0.3">
      <c r="AW697681"/>
    </row>
    <row r="697682" spans="49:49" x14ac:dyDescent="0.3">
      <c r="AW697682"/>
    </row>
    <row r="697741" spans="49:49" x14ac:dyDescent="0.3">
      <c r="AW697741"/>
    </row>
    <row r="697742" spans="49:49" x14ac:dyDescent="0.3">
      <c r="AW697742"/>
    </row>
    <row r="697801" spans="49:49" x14ac:dyDescent="0.3">
      <c r="AW697801"/>
    </row>
    <row r="697802" spans="49:49" x14ac:dyDescent="0.3">
      <c r="AW697802"/>
    </row>
    <row r="697861" spans="49:49" x14ac:dyDescent="0.3">
      <c r="AW697861"/>
    </row>
    <row r="697862" spans="49:49" x14ac:dyDescent="0.3">
      <c r="AW697862"/>
    </row>
    <row r="697921" spans="49:49" x14ac:dyDescent="0.3">
      <c r="AW697921"/>
    </row>
    <row r="697922" spans="49:49" x14ac:dyDescent="0.3">
      <c r="AW697922"/>
    </row>
    <row r="697981" spans="49:49" x14ac:dyDescent="0.3">
      <c r="AW697981"/>
    </row>
    <row r="697982" spans="49:49" x14ac:dyDescent="0.3">
      <c r="AW697982"/>
    </row>
    <row r="698041" spans="49:49" x14ac:dyDescent="0.3">
      <c r="AW698041"/>
    </row>
    <row r="698042" spans="49:49" x14ac:dyDescent="0.3">
      <c r="AW698042"/>
    </row>
    <row r="698101" spans="49:49" x14ac:dyDescent="0.3">
      <c r="AW698101"/>
    </row>
    <row r="698102" spans="49:49" x14ac:dyDescent="0.3">
      <c r="AW698102"/>
    </row>
    <row r="698161" spans="49:49" x14ac:dyDescent="0.3">
      <c r="AW698161"/>
    </row>
    <row r="698162" spans="49:49" x14ac:dyDescent="0.3">
      <c r="AW698162"/>
    </row>
    <row r="698221" spans="49:49" x14ac:dyDescent="0.3">
      <c r="AW698221"/>
    </row>
    <row r="698222" spans="49:49" x14ac:dyDescent="0.3">
      <c r="AW698222"/>
    </row>
    <row r="698281" spans="49:49" x14ac:dyDescent="0.3">
      <c r="AW698281"/>
    </row>
    <row r="698282" spans="49:49" x14ac:dyDescent="0.3">
      <c r="AW698282"/>
    </row>
    <row r="698341" spans="49:49" x14ac:dyDescent="0.3">
      <c r="AW698341"/>
    </row>
    <row r="698342" spans="49:49" x14ac:dyDescent="0.3">
      <c r="AW698342"/>
    </row>
    <row r="698401" spans="49:49" x14ac:dyDescent="0.3">
      <c r="AW698401"/>
    </row>
    <row r="698402" spans="49:49" x14ac:dyDescent="0.3">
      <c r="AW698402"/>
    </row>
    <row r="698461" spans="49:49" x14ac:dyDescent="0.3">
      <c r="AW698461"/>
    </row>
    <row r="698462" spans="49:49" x14ac:dyDescent="0.3">
      <c r="AW698462"/>
    </row>
    <row r="698521" spans="49:49" x14ac:dyDescent="0.3">
      <c r="AW698521"/>
    </row>
    <row r="698522" spans="49:49" x14ac:dyDescent="0.3">
      <c r="AW698522"/>
    </row>
    <row r="698581" spans="49:49" x14ac:dyDescent="0.3">
      <c r="AW698581"/>
    </row>
    <row r="698582" spans="49:49" x14ac:dyDescent="0.3">
      <c r="AW698582"/>
    </row>
    <row r="698641" spans="49:49" x14ac:dyDescent="0.3">
      <c r="AW698641"/>
    </row>
    <row r="698642" spans="49:49" x14ac:dyDescent="0.3">
      <c r="AW698642"/>
    </row>
    <row r="698701" spans="49:49" x14ac:dyDescent="0.3">
      <c r="AW698701"/>
    </row>
    <row r="698702" spans="49:49" x14ac:dyDescent="0.3">
      <c r="AW698702"/>
    </row>
    <row r="698761" spans="49:49" x14ac:dyDescent="0.3">
      <c r="AW698761"/>
    </row>
    <row r="698762" spans="49:49" x14ac:dyDescent="0.3">
      <c r="AW698762"/>
    </row>
    <row r="698821" spans="49:49" x14ac:dyDescent="0.3">
      <c r="AW698821"/>
    </row>
    <row r="698822" spans="49:49" x14ac:dyDescent="0.3">
      <c r="AW698822"/>
    </row>
    <row r="698881" spans="49:49" x14ac:dyDescent="0.3">
      <c r="AW698881"/>
    </row>
    <row r="698882" spans="49:49" x14ac:dyDescent="0.3">
      <c r="AW698882"/>
    </row>
    <row r="698941" spans="49:49" x14ac:dyDescent="0.3">
      <c r="AW698941"/>
    </row>
    <row r="698942" spans="49:49" x14ac:dyDescent="0.3">
      <c r="AW698942"/>
    </row>
    <row r="699001" spans="49:49" x14ac:dyDescent="0.3">
      <c r="AW699001"/>
    </row>
    <row r="699002" spans="49:49" x14ac:dyDescent="0.3">
      <c r="AW699002"/>
    </row>
    <row r="699061" spans="49:49" x14ac:dyDescent="0.3">
      <c r="AW699061"/>
    </row>
    <row r="699062" spans="49:49" x14ac:dyDescent="0.3">
      <c r="AW699062"/>
    </row>
    <row r="699121" spans="49:49" x14ac:dyDescent="0.3">
      <c r="AW699121"/>
    </row>
    <row r="699122" spans="49:49" x14ac:dyDescent="0.3">
      <c r="AW699122"/>
    </row>
    <row r="699181" spans="49:49" x14ac:dyDescent="0.3">
      <c r="AW699181"/>
    </row>
    <row r="699182" spans="49:49" x14ac:dyDescent="0.3">
      <c r="AW699182"/>
    </row>
    <row r="699241" spans="49:49" x14ac:dyDescent="0.3">
      <c r="AW699241"/>
    </row>
    <row r="699242" spans="49:49" x14ac:dyDescent="0.3">
      <c r="AW699242"/>
    </row>
    <row r="699301" spans="49:49" x14ac:dyDescent="0.3">
      <c r="AW699301"/>
    </row>
    <row r="699302" spans="49:49" x14ac:dyDescent="0.3">
      <c r="AW699302"/>
    </row>
    <row r="699361" spans="49:49" x14ac:dyDescent="0.3">
      <c r="AW699361"/>
    </row>
    <row r="699362" spans="49:49" x14ac:dyDescent="0.3">
      <c r="AW699362"/>
    </row>
    <row r="699421" spans="49:49" x14ac:dyDescent="0.3">
      <c r="AW699421"/>
    </row>
    <row r="699422" spans="49:49" x14ac:dyDescent="0.3">
      <c r="AW699422"/>
    </row>
    <row r="699481" spans="49:49" x14ac:dyDescent="0.3">
      <c r="AW699481"/>
    </row>
    <row r="699482" spans="49:49" x14ac:dyDescent="0.3">
      <c r="AW699482"/>
    </row>
    <row r="699541" spans="49:49" x14ac:dyDescent="0.3">
      <c r="AW699541"/>
    </row>
    <row r="699542" spans="49:49" x14ac:dyDescent="0.3">
      <c r="AW699542"/>
    </row>
    <row r="699601" spans="49:49" x14ac:dyDescent="0.3">
      <c r="AW699601"/>
    </row>
    <row r="699602" spans="49:49" x14ac:dyDescent="0.3">
      <c r="AW699602"/>
    </row>
    <row r="699661" spans="49:49" x14ac:dyDescent="0.3">
      <c r="AW699661"/>
    </row>
    <row r="699662" spans="49:49" x14ac:dyDescent="0.3">
      <c r="AW699662"/>
    </row>
    <row r="699721" spans="49:49" x14ac:dyDescent="0.3">
      <c r="AW699721"/>
    </row>
    <row r="699722" spans="49:49" x14ac:dyDescent="0.3">
      <c r="AW699722"/>
    </row>
    <row r="699781" spans="49:49" x14ac:dyDescent="0.3">
      <c r="AW699781"/>
    </row>
    <row r="699782" spans="49:49" x14ac:dyDescent="0.3">
      <c r="AW699782"/>
    </row>
    <row r="699841" spans="49:49" x14ac:dyDescent="0.3">
      <c r="AW699841"/>
    </row>
    <row r="699842" spans="49:49" x14ac:dyDescent="0.3">
      <c r="AW699842"/>
    </row>
    <row r="699901" spans="49:49" x14ac:dyDescent="0.3">
      <c r="AW699901"/>
    </row>
    <row r="699902" spans="49:49" x14ac:dyDescent="0.3">
      <c r="AW699902"/>
    </row>
    <row r="699961" spans="49:49" x14ac:dyDescent="0.3">
      <c r="AW699961"/>
    </row>
    <row r="699962" spans="49:49" x14ac:dyDescent="0.3">
      <c r="AW699962"/>
    </row>
    <row r="700021" spans="49:49" x14ac:dyDescent="0.3">
      <c r="AW700021"/>
    </row>
    <row r="700022" spans="49:49" x14ac:dyDescent="0.3">
      <c r="AW700022"/>
    </row>
    <row r="700081" spans="49:49" x14ac:dyDescent="0.3">
      <c r="AW700081"/>
    </row>
    <row r="700082" spans="49:49" x14ac:dyDescent="0.3">
      <c r="AW700082"/>
    </row>
    <row r="700141" spans="49:49" x14ac:dyDescent="0.3">
      <c r="AW700141"/>
    </row>
    <row r="700142" spans="49:49" x14ac:dyDescent="0.3">
      <c r="AW700142"/>
    </row>
    <row r="700201" spans="49:49" x14ac:dyDescent="0.3">
      <c r="AW700201"/>
    </row>
    <row r="700202" spans="49:49" x14ac:dyDescent="0.3">
      <c r="AW700202"/>
    </row>
    <row r="700261" spans="49:49" x14ac:dyDescent="0.3">
      <c r="AW700261"/>
    </row>
    <row r="700262" spans="49:49" x14ac:dyDescent="0.3">
      <c r="AW700262"/>
    </row>
    <row r="700321" spans="49:49" x14ac:dyDescent="0.3">
      <c r="AW700321"/>
    </row>
    <row r="700322" spans="49:49" x14ac:dyDescent="0.3">
      <c r="AW700322"/>
    </row>
    <row r="700381" spans="49:49" x14ac:dyDescent="0.3">
      <c r="AW700381"/>
    </row>
    <row r="700382" spans="49:49" x14ac:dyDescent="0.3">
      <c r="AW700382"/>
    </row>
    <row r="700441" spans="49:49" x14ac:dyDescent="0.3">
      <c r="AW700441"/>
    </row>
    <row r="700442" spans="49:49" x14ac:dyDescent="0.3">
      <c r="AW700442"/>
    </row>
    <row r="700501" spans="49:49" x14ac:dyDescent="0.3">
      <c r="AW700501"/>
    </row>
    <row r="700502" spans="49:49" x14ac:dyDescent="0.3">
      <c r="AW700502"/>
    </row>
    <row r="700561" spans="49:49" x14ac:dyDescent="0.3">
      <c r="AW700561"/>
    </row>
    <row r="700562" spans="49:49" x14ac:dyDescent="0.3">
      <c r="AW700562"/>
    </row>
    <row r="700621" spans="49:49" x14ac:dyDescent="0.3">
      <c r="AW700621"/>
    </row>
    <row r="700622" spans="49:49" x14ac:dyDescent="0.3">
      <c r="AW700622"/>
    </row>
    <row r="700681" spans="49:49" x14ac:dyDescent="0.3">
      <c r="AW700681"/>
    </row>
    <row r="700682" spans="49:49" x14ac:dyDescent="0.3">
      <c r="AW700682"/>
    </row>
    <row r="700741" spans="49:49" x14ac:dyDescent="0.3">
      <c r="AW700741"/>
    </row>
    <row r="700742" spans="49:49" x14ac:dyDescent="0.3">
      <c r="AW700742"/>
    </row>
    <row r="700801" spans="49:49" x14ac:dyDescent="0.3">
      <c r="AW700801"/>
    </row>
    <row r="700802" spans="49:49" x14ac:dyDescent="0.3">
      <c r="AW700802"/>
    </row>
    <row r="700861" spans="49:49" x14ac:dyDescent="0.3">
      <c r="AW700861"/>
    </row>
    <row r="700862" spans="49:49" x14ac:dyDescent="0.3">
      <c r="AW700862"/>
    </row>
    <row r="700921" spans="49:49" x14ac:dyDescent="0.3">
      <c r="AW700921"/>
    </row>
    <row r="700922" spans="49:49" x14ac:dyDescent="0.3">
      <c r="AW700922"/>
    </row>
    <row r="700981" spans="49:49" x14ac:dyDescent="0.3">
      <c r="AW700981"/>
    </row>
    <row r="700982" spans="49:49" x14ac:dyDescent="0.3">
      <c r="AW700982"/>
    </row>
    <row r="701041" spans="49:49" x14ac:dyDescent="0.3">
      <c r="AW701041"/>
    </row>
    <row r="701042" spans="49:49" x14ac:dyDescent="0.3">
      <c r="AW701042"/>
    </row>
    <row r="701101" spans="49:49" x14ac:dyDescent="0.3">
      <c r="AW701101"/>
    </row>
    <row r="701102" spans="49:49" x14ac:dyDescent="0.3">
      <c r="AW701102"/>
    </row>
    <row r="701161" spans="49:49" x14ac:dyDescent="0.3">
      <c r="AW701161"/>
    </row>
    <row r="701162" spans="49:49" x14ac:dyDescent="0.3">
      <c r="AW701162"/>
    </row>
    <row r="701221" spans="49:49" x14ac:dyDescent="0.3">
      <c r="AW701221"/>
    </row>
    <row r="701222" spans="49:49" x14ac:dyDescent="0.3">
      <c r="AW701222"/>
    </row>
    <row r="701281" spans="49:49" x14ac:dyDescent="0.3">
      <c r="AW701281"/>
    </row>
    <row r="701282" spans="49:49" x14ac:dyDescent="0.3">
      <c r="AW701282"/>
    </row>
    <row r="701341" spans="49:49" x14ac:dyDescent="0.3">
      <c r="AW701341"/>
    </row>
    <row r="701342" spans="49:49" x14ac:dyDescent="0.3">
      <c r="AW701342"/>
    </row>
    <row r="701401" spans="49:49" x14ac:dyDescent="0.3">
      <c r="AW701401"/>
    </row>
    <row r="701402" spans="49:49" x14ac:dyDescent="0.3">
      <c r="AW701402"/>
    </row>
    <row r="701461" spans="49:49" x14ac:dyDescent="0.3">
      <c r="AW701461"/>
    </row>
    <row r="701462" spans="49:49" x14ac:dyDescent="0.3">
      <c r="AW701462"/>
    </row>
    <row r="701521" spans="49:49" x14ac:dyDescent="0.3">
      <c r="AW701521"/>
    </row>
    <row r="701522" spans="49:49" x14ac:dyDescent="0.3">
      <c r="AW701522"/>
    </row>
    <row r="701581" spans="49:49" x14ac:dyDescent="0.3">
      <c r="AW701581"/>
    </row>
    <row r="701582" spans="49:49" x14ac:dyDescent="0.3">
      <c r="AW701582"/>
    </row>
    <row r="701641" spans="49:49" x14ac:dyDescent="0.3">
      <c r="AW701641"/>
    </row>
    <row r="701642" spans="49:49" x14ac:dyDescent="0.3">
      <c r="AW701642"/>
    </row>
    <row r="701701" spans="49:49" x14ac:dyDescent="0.3">
      <c r="AW701701"/>
    </row>
    <row r="701702" spans="49:49" x14ac:dyDescent="0.3">
      <c r="AW701702"/>
    </row>
    <row r="701761" spans="49:49" x14ac:dyDescent="0.3">
      <c r="AW701761"/>
    </row>
    <row r="701762" spans="49:49" x14ac:dyDescent="0.3">
      <c r="AW701762"/>
    </row>
    <row r="701821" spans="49:49" x14ac:dyDescent="0.3">
      <c r="AW701821"/>
    </row>
    <row r="701822" spans="49:49" x14ac:dyDescent="0.3">
      <c r="AW701822"/>
    </row>
    <row r="701881" spans="49:49" x14ac:dyDescent="0.3">
      <c r="AW701881"/>
    </row>
    <row r="701882" spans="49:49" x14ac:dyDescent="0.3">
      <c r="AW701882"/>
    </row>
    <row r="701941" spans="49:49" x14ac:dyDescent="0.3">
      <c r="AW701941"/>
    </row>
    <row r="701942" spans="49:49" x14ac:dyDescent="0.3">
      <c r="AW701942"/>
    </row>
    <row r="702001" spans="49:49" x14ac:dyDescent="0.3">
      <c r="AW702001"/>
    </row>
    <row r="702002" spans="49:49" x14ac:dyDescent="0.3">
      <c r="AW702002"/>
    </row>
    <row r="702061" spans="49:49" x14ac:dyDescent="0.3">
      <c r="AW702061"/>
    </row>
    <row r="702062" spans="49:49" x14ac:dyDescent="0.3">
      <c r="AW702062"/>
    </row>
    <row r="702121" spans="49:49" x14ac:dyDescent="0.3">
      <c r="AW702121"/>
    </row>
    <row r="702122" spans="49:49" x14ac:dyDescent="0.3">
      <c r="AW702122"/>
    </row>
    <row r="702181" spans="49:49" x14ac:dyDescent="0.3">
      <c r="AW702181"/>
    </row>
    <row r="702182" spans="49:49" x14ac:dyDescent="0.3">
      <c r="AW702182"/>
    </row>
    <row r="702241" spans="49:49" x14ac:dyDescent="0.3">
      <c r="AW702241"/>
    </row>
    <row r="702242" spans="49:49" x14ac:dyDescent="0.3">
      <c r="AW702242"/>
    </row>
    <row r="702301" spans="49:49" x14ac:dyDescent="0.3">
      <c r="AW702301"/>
    </row>
    <row r="702302" spans="49:49" x14ac:dyDescent="0.3">
      <c r="AW702302"/>
    </row>
    <row r="702361" spans="49:49" x14ac:dyDescent="0.3">
      <c r="AW702361"/>
    </row>
    <row r="702362" spans="49:49" x14ac:dyDescent="0.3">
      <c r="AW702362"/>
    </row>
    <row r="702421" spans="49:49" x14ac:dyDescent="0.3">
      <c r="AW702421"/>
    </row>
    <row r="702422" spans="49:49" x14ac:dyDescent="0.3">
      <c r="AW702422"/>
    </row>
    <row r="702481" spans="49:49" x14ac:dyDescent="0.3">
      <c r="AW702481"/>
    </row>
    <row r="702482" spans="49:49" x14ac:dyDescent="0.3">
      <c r="AW702482"/>
    </row>
    <row r="702541" spans="49:49" x14ac:dyDescent="0.3">
      <c r="AW702541"/>
    </row>
    <row r="702542" spans="49:49" x14ac:dyDescent="0.3">
      <c r="AW702542"/>
    </row>
    <row r="702601" spans="49:49" x14ac:dyDescent="0.3">
      <c r="AW702601"/>
    </row>
    <row r="702602" spans="49:49" x14ac:dyDescent="0.3">
      <c r="AW702602"/>
    </row>
    <row r="702661" spans="49:49" x14ac:dyDescent="0.3">
      <c r="AW702661"/>
    </row>
    <row r="702662" spans="49:49" x14ac:dyDescent="0.3">
      <c r="AW702662"/>
    </row>
    <row r="702721" spans="49:49" x14ac:dyDescent="0.3">
      <c r="AW702721"/>
    </row>
    <row r="702722" spans="49:49" x14ac:dyDescent="0.3">
      <c r="AW702722"/>
    </row>
    <row r="702781" spans="49:49" x14ac:dyDescent="0.3">
      <c r="AW702781"/>
    </row>
    <row r="702782" spans="49:49" x14ac:dyDescent="0.3">
      <c r="AW702782"/>
    </row>
    <row r="702841" spans="49:49" x14ac:dyDescent="0.3">
      <c r="AW702841"/>
    </row>
    <row r="702842" spans="49:49" x14ac:dyDescent="0.3">
      <c r="AW702842"/>
    </row>
    <row r="702901" spans="49:49" x14ac:dyDescent="0.3">
      <c r="AW702901"/>
    </row>
    <row r="702902" spans="49:49" x14ac:dyDescent="0.3">
      <c r="AW702902"/>
    </row>
    <row r="702961" spans="49:49" x14ac:dyDescent="0.3">
      <c r="AW702961"/>
    </row>
    <row r="702962" spans="49:49" x14ac:dyDescent="0.3">
      <c r="AW702962"/>
    </row>
    <row r="703021" spans="49:49" x14ac:dyDescent="0.3">
      <c r="AW703021"/>
    </row>
    <row r="703022" spans="49:49" x14ac:dyDescent="0.3">
      <c r="AW703022"/>
    </row>
    <row r="703081" spans="49:49" x14ac:dyDescent="0.3">
      <c r="AW703081"/>
    </row>
    <row r="703082" spans="49:49" x14ac:dyDescent="0.3">
      <c r="AW703082"/>
    </row>
    <row r="703141" spans="49:49" x14ac:dyDescent="0.3">
      <c r="AW703141"/>
    </row>
    <row r="703142" spans="49:49" x14ac:dyDescent="0.3">
      <c r="AW703142"/>
    </row>
    <row r="703201" spans="49:49" x14ac:dyDescent="0.3">
      <c r="AW703201"/>
    </row>
    <row r="703202" spans="49:49" x14ac:dyDescent="0.3">
      <c r="AW703202"/>
    </row>
    <row r="703261" spans="49:49" x14ac:dyDescent="0.3">
      <c r="AW703261"/>
    </row>
    <row r="703262" spans="49:49" x14ac:dyDescent="0.3">
      <c r="AW703262"/>
    </row>
    <row r="703321" spans="49:49" x14ac:dyDescent="0.3">
      <c r="AW703321"/>
    </row>
    <row r="703322" spans="49:49" x14ac:dyDescent="0.3">
      <c r="AW703322"/>
    </row>
    <row r="703381" spans="49:49" x14ac:dyDescent="0.3">
      <c r="AW703381"/>
    </row>
    <row r="703382" spans="49:49" x14ac:dyDescent="0.3">
      <c r="AW703382"/>
    </row>
    <row r="703441" spans="49:49" x14ac:dyDescent="0.3">
      <c r="AW703441"/>
    </row>
    <row r="703442" spans="49:49" x14ac:dyDescent="0.3">
      <c r="AW703442"/>
    </row>
    <row r="703501" spans="49:49" x14ac:dyDescent="0.3">
      <c r="AW703501"/>
    </row>
    <row r="703502" spans="49:49" x14ac:dyDescent="0.3">
      <c r="AW703502"/>
    </row>
    <row r="703561" spans="49:49" x14ac:dyDescent="0.3">
      <c r="AW703561"/>
    </row>
    <row r="703562" spans="49:49" x14ac:dyDescent="0.3">
      <c r="AW703562"/>
    </row>
    <row r="703621" spans="49:49" x14ac:dyDescent="0.3">
      <c r="AW703621"/>
    </row>
    <row r="703622" spans="49:49" x14ac:dyDescent="0.3">
      <c r="AW703622"/>
    </row>
    <row r="703681" spans="49:49" x14ac:dyDescent="0.3">
      <c r="AW703681"/>
    </row>
    <row r="703682" spans="49:49" x14ac:dyDescent="0.3">
      <c r="AW703682"/>
    </row>
    <row r="703741" spans="49:49" x14ac:dyDescent="0.3">
      <c r="AW703741"/>
    </row>
    <row r="703742" spans="49:49" x14ac:dyDescent="0.3">
      <c r="AW703742"/>
    </row>
    <row r="703801" spans="49:49" x14ac:dyDescent="0.3">
      <c r="AW703801"/>
    </row>
    <row r="703802" spans="49:49" x14ac:dyDescent="0.3">
      <c r="AW703802"/>
    </row>
    <row r="703861" spans="49:49" x14ac:dyDescent="0.3">
      <c r="AW703861"/>
    </row>
    <row r="703862" spans="49:49" x14ac:dyDescent="0.3">
      <c r="AW703862"/>
    </row>
    <row r="703921" spans="49:49" x14ac:dyDescent="0.3">
      <c r="AW703921"/>
    </row>
    <row r="703922" spans="49:49" x14ac:dyDescent="0.3">
      <c r="AW703922"/>
    </row>
    <row r="703981" spans="49:49" x14ac:dyDescent="0.3">
      <c r="AW703981"/>
    </row>
    <row r="703982" spans="49:49" x14ac:dyDescent="0.3">
      <c r="AW703982"/>
    </row>
    <row r="704041" spans="49:49" x14ac:dyDescent="0.3">
      <c r="AW704041"/>
    </row>
    <row r="704042" spans="49:49" x14ac:dyDescent="0.3">
      <c r="AW704042"/>
    </row>
    <row r="704101" spans="49:49" x14ac:dyDescent="0.3">
      <c r="AW704101"/>
    </row>
    <row r="704102" spans="49:49" x14ac:dyDescent="0.3">
      <c r="AW704102"/>
    </row>
    <row r="704161" spans="49:49" x14ac:dyDescent="0.3">
      <c r="AW704161"/>
    </row>
    <row r="704162" spans="49:49" x14ac:dyDescent="0.3">
      <c r="AW704162"/>
    </row>
    <row r="704221" spans="49:49" x14ac:dyDescent="0.3">
      <c r="AW704221"/>
    </row>
    <row r="704222" spans="49:49" x14ac:dyDescent="0.3">
      <c r="AW704222"/>
    </row>
    <row r="704281" spans="49:49" x14ac:dyDescent="0.3">
      <c r="AW704281"/>
    </row>
    <row r="704282" spans="49:49" x14ac:dyDescent="0.3">
      <c r="AW704282"/>
    </row>
    <row r="704341" spans="49:49" x14ac:dyDescent="0.3">
      <c r="AW704341"/>
    </row>
    <row r="704342" spans="49:49" x14ac:dyDescent="0.3">
      <c r="AW704342"/>
    </row>
    <row r="704401" spans="49:49" x14ac:dyDescent="0.3">
      <c r="AW704401"/>
    </row>
    <row r="704402" spans="49:49" x14ac:dyDescent="0.3">
      <c r="AW704402"/>
    </row>
    <row r="704461" spans="49:49" x14ac:dyDescent="0.3">
      <c r="AW704461"/>
    </row>
    <row r="704462" spans="49:49" x14ac:dyDescent="0.3">
      <c r="AW704462"/>
    </row>
    <row r="704521" spans="49:49" x14ac:dyDescent="0.3">
      <c r="AW704521"/>
    </row>
    <row r="704522" spans="49:49" x14ac:dyDescent="0.3">
      <c r="AW704522"/>
    </row>
    <row r="704581" spans="49:49" x14ac:dyDescent="0.3">
      <c r="AW704581"/>
    </row>
    <row r="704582" spans="49:49" x14ac:dyDescent="0.3">
      <c r="AW704582"/>
    </row>
    <row r="704641" spans="49:49" x14ac:dyDescent="0.3">
      <c r="AW704641"/>
    </row>
    <row r="704642" spans="49:49" x14ac:dyDescent="0.3">
      <c r="AW704642"/>
    </row>
    <row r="704701" spans="49:49" x14ac:dyDescent="0.3">
      <c r="AW704701"/>
    </row>
    <row r="704702" spans="49:49" x14ac:dyDescent="0.3">
      <c r="AW704702"/>
    </row>
    <row r="704761" spans="49:49" x14ac:dyDescent="0.3">
      <c r="AW704761"/>
    </row>
    <row r="704762" spans="49:49" x14ac:dyDescent="0.3">
      <c r="AW704762"/>
    </row>
    <row r="704821" spans="49:49" x14ac:dyDescent="0.3">
      <c r="AW704821"/>
    </row>
    <row r="704822" spans="49:49" x14ac:dyDescent="0.3">
      <c r="AW704822"/>
    </row>
    <row r="704881" spans="49:49" x14ac:dyDescent="0.3">
      <c r="AW704881"/>
    </row>
    <row r="704882" spans="49:49" x14ac:dyDescent="0.3">
      <c r="AW704882"/>
    </row>
    <row r="704941" spans="49:49" x14ac:dyDescent="0.3">
      <c r="AW704941"/>
    </row>
    <row r="704942" spans="49:49" x14ac:dyDescent="0.3">
      <c r="AW704942"/>
    </row>
    <row r="705001" spans="49:49" x14ac:dyDescent="0.3">
      <c r="AW705001"/>
    </row>
    <row r="705002" spans="49:49" x14ac:dyDescent="0.3">
      <c r="AW705002"/>
    </row>
    <row r="705061" spans="49:49" x14ac:dyDescent="0.3">
      <c r="AW705061"/>
    </row>
    <row r="705062" spans="49:49" x14ac:dyDescent="0.3">
      <c r="AW705062"/>
    </row>
    <row r="705121" spans="49:49" x14ac:dyDescent="0.3">
      <c r="AW705121"/>
    </row>
    <row r="705122" spans="49:49" x14ac:dyDescent="0.3">
      <c r="AW705122"/>
    </row>
    <row r="705181" spans="49:49" x14ac:dyDescent="0.3">
      <c r="AW705181"/>
    </row>
    <row r="705182" spans="49:49" x14ac:dyDescent="0.3">
      <c r="AW705182"/>
    </row>
    <row r="705241" spans="49:49" x14ac:dyDescent="0.3">
      <c r="AW705241"/>
    </row>
    <row r="705242" spans="49:49" x14ac:dyDescent="0.3">
      <c r="AW705242"/>
    </row>
    <row r="705301" spans="49:49" x14ac:dyDescent="0.3">
      <c r="AW705301"/>
    </row>
    <row r="705302" spans="49:49" x14ac:dyDescent="0.3">
      <c r="AW705302"/>
    </row>
    <row r="705361" spans="49:49" x14ac:dyDescent="0.3">
      <c r="AW705361"/>
    </row>
    <row r="705362" spans="49:49" x14ac:dyDescent="0.3">
      <c r="AW705362"/>
    </row>
    <row r="705421" spans="49:49" x14ac:dyDescent="0.3">
      <c r="AW705421"/>
    </row>
    <row r="705422" spans="49:49" x14ac:dyDescent="0.3">
      <c r="AW705422"/>
    </row>
    <row r="705481" spans="49:49" x14ac:dyDescent="0.3">
      <c r="AW705481"/>
    </row>
    <row r="705482" spans="49:49" x14ac:dyDescent="0.3">
      <c r="AW705482"/>
    </row>
    <row r="705541" spans="49:49" x14ac:dyDescent="0.3">
      <c r="AW705541"/>
    </row>
    <row r="705542" spans="49:49" x14ac:dyDescent="0.3">
      <c r="AW705542"/>
    </row>
    <row r="705601" spans="49:49" x14ac:dyDescent="0.3">
      <c r="AW705601"/>
    </row>
    <row r="705602" spans="49:49" x14ac:dyDescent="0.3">
      <c r="AW705602"/>
    </row>
    <row r="705661" spans="49:49" x14ac:dyDescent="0.3">
      <c r="AW705661"/>
    </row>
    <row r="705662" spans="49:49" x14ac:dyDescent="0.3">
      <c r="AW705662"/>
    </row>
    <row r="705721" spans="49:49" x14ac:dyDescent="0.3">
      <c r="AW705721"/>
    </row>
    <row r="705722" spans="49:49" x14ac:dyDescent="0.3">
      <c r="AW705722"/>
    </row>
    <row r="705781" spans="49:49" x14ac:dyDescent="0.3">
      <c r="AW705781"/>
    </row>
    <row r="705782" spans="49:49" x14ac:dyDescent="0.3">
      <c r="AW705782"/>
    </row>
    <row r="705841" spans="49:49" x14ac:dyDescent="0.3">
      <c r="AW705841"/>
    </row>
    <row r="705842" spans="49:49" x14ac:dyDescent="0.3">
      <c r="AW705842"/>
    </row>
    <row r="705901" spans="49:49" x14ac:dyDescent="0.3">
      <c r="AW705901"/>
    </row>
    <row r="705902" spans="49:49" x14ac:dyDescent="0.3">
      <c r="AW705902"/>
    </row>
    <row r="705961" spans="49:49" x14ac:dyDescent="0.3">
      <c r="AW705961"/>
    </row>
    <row r="705962" spans="49:49" x14ac:dyDescent="0.3">
      <c r="AW705962"/>
    </row>
    <row r="706021" spans="49:49" x14ac:dyDescent="0.3">
      <c r="AW706021"/>
    </row>
    <row r="706022" spans="49:49" x14ac:dyDescent="0.3">
      <c r="AW706022"/>
    </row>
    <row r="706081" spans="49:49" x14ac:dyDescent="0.3">
      <c r="AW706081"/>
    </row>
    <row r="706082" spans="49:49" x14ac:dyDescent="0.3">
      <c r="AW706082"/>
    </row>
    <row r="706141" spans="49:49" x14ac:dyDescent="0.3">
      <c r="AW706141"/>
    </row>
    <row r="706142" spans="49:49" x14ac:dyDescent="0.3">
      <c r="AW706142"/>
    </row>
    <row r="706201" spans="49:49" x14ac:dyDescent="0.3">
      <c r="AW706201"/>
    </row>
    <row r="706202" spans="49:49" x14ac:dyDescent="0.3">
      <c r="AW706202"/>
    </row>
    <row r="706261" spans="49:49" x14ac:dyDescent="0.3">
      <c r="AW706261"/>
    </row>
    <row r="706262" spans="49:49" x14ac:dyDescent="0.3">
      <c r="AW706262"/>
    </row>
    <row r="706321" spans="49:49" x14ac:dyDescent="0.3">
      <c r="AW706321"/>
    </row>
    <row r="706322" spans="49:49" x14ac:dyDescent="0.3">
      <c r="AW706322"/>
    </row>
    <row r="706381" spans="49:49" x14ac:dyDescent="0.3">
      <c r="AW706381"/>
    </row>
    <row r="706382" spans="49:49" x14ac:dyDescent="0.3">
      <c r="AW706382"/>
    </row>
    <row r="706441" spans="49:49" x14ac:dyDescent="0.3">
      <c r="AW706441"/>
    </row>
    <row r="706442" spans="49:49" x14ac:dyDescent="0.3">
      <c r="AW706442"/>
    </row>
    <row r="706501" spans="49:49" x14ac:dyDescent="0.3">
      <c r="AW706501"/>
    </row>
    <row r="706502" spans="49:49" x14ac:dyDescent="0.3">
      <c r="AW706502"/>
    </row>
    <row r="706561" spans="49:49" x14ac:dyDescent="0.3">
      <c r="AW706561"/>
    </row>
    <row r="706562" spans="49:49" x14ac:dyDescent="0.3">
      <c r="AW706562"/>
    </row>
    <row r="706621" spans="49:49" x14ac:dyDescent="0.3">
      <c r="AW706621"/>
    </row>
    <row r="706622" spans="49:49" x14ac:dyDescent="0.3">
      <c r="AW706622"/>
    </row>
    <row r="706681" spans="49:49" x14ac:dyDescent="0.3">
      <c r="AW706681"/>
    </row>
    <row r="706682" spans="49:49" x14ac:dyDescent="0.3">
      <c r="AW706682"/>
    </row>
    <row r="706741" spans="49:49" x14ac:dyDescent="0.3">
      <c r="AW706741"/>
    </row>
    <row r="706742" spans="49:49" x14ac:dyDescent="0.3">
      <c r="AW706742"/>
    </row>
    <row r="706801" spans="49:49" x14ac:dyDescent="0.3">
      <c r="AW706801"/>
    </row>
    <row r="706802" spans="49:49" x14ac:dyDescent="0.3">
      <c r="AW706802"/>
    </row>
    <row r="706861" spans="49:49" x14ac:dyDescent="0.3">
      <c r="AW706861"/>
    </row>
    <row r="706862" spans="49:49" x14ac:dyDescent="0.3">
      <c r="AW706862"/>
    </row>
    <row r="706921" spans="49:49" x14ac:dyDescent="0.3">
      <c r="AW706921"/>
    </row>
    <row r="706922" spans="49:49" x14ac:dyDescent="0.3">
      <c r="AW706922"/>
    </row>
    <row r="706981" spans="49:49" x14ac:dyDescent="0.3">
      <c r="AW706981"/>
    </row>
    <row r="706982" spans="49:49" x14ac:dyDescent="0.3">
      <c r="AW706982"/>
    </row>
    <row r="707041" spans="49:49" x14ac:dyDescent="0.3">
      <c r="AW707041"/>
    </row>
    <row r="707042" spans="49:49" x14ac:dyDescent="0.3">
      <c r="AW707042"/>
    </row>
    <row r="707101" spans="49:49" x14ac:dyDescent="0.3">
      <c r="AW707101"/>
    </row>
    <row r="707102" spans="49:49" x14ac:dyDescent="0.3">
      <c r="AW707102"/>
    </row>
    <row r="707161" spans="49:49" x14ac:dyDescent="0.3">
      <c r="AW707161"/>
    </row>
    <row r="707162" spans="49:49" x14ac:dyDescent="0.3">
      <c r="AW707162"/>
    </row>
    <row r="707221" spans="49:49" x14ac:dyDescent="0.3">
      <c r="AW707221"/>
    </row>
    <row r="707222" spans="49:49" x14ac:dyDescent="0.3">
      <c r="AW707222"/>
    </row>
    <row r="707281" spans="49:49" x14ac:dyDescent="0.3">
      <c r="AW707281"/>
    </row>
    <row r="707282" spans="49:49" x14ac:dyDescent="0.3">
      <c r="AW707282"/>
    </row>
    <row r="707341" spans="49:49" x14ac:dyDescent="0.3">
      <c r="AW707341"/>
    </row>
    <row r="707342" spans="49:49" x14ac:dyDescent="0.3">
      <c r="AW707342"/>
    </row>
    <row r="707401" spans="49:49" x14ac:dyDescent="0.3">
      <c r="AW707401"/>
    </row>
    <row r="707402" spans="49:49" x14ac:dyDescent="0.3">
      <c r="AW707402"/>
    </row>
    <row r="707461" spans="49:49" x14ac:dyDescent="0.3">
      <c r="AW707461"/>
    </row>
    <row r="707462" spans="49:49" x14ac:dyDescent="0.3">
      <c r="AW707462"/>
    </row>
    <row r="707521" spans="49:49" x14ac:dyDescent="0.3">
      <c r="AW707521"/>
    </row>
    <row r="707522" spans="49:49" x14ac:dyDescent="0.3">
      <c r="AW707522"/>
    </row>
    <row r="707581" spans="49:49" x14ac:dyDescent="0.3">
      <c r="AW707581"/>
    </row>
    <row r="707582" spans="49:49" x14ac:dyDescent="0.3">
      <c r="AW707582"/>
    </row>
    <row r="707641" spans="49:49" x14ac:dyDescent="0.3">
      <c r="AW707641"/>
    </row>
    <row r="707642" spans="49:49" x14ac:dyDescent="0.3">
      <c r="AW707642"/>
    </row>
    <row r="707701" spans="49:49" x14ac:dyDescent="0.3">
      <c r="AW707701"/>
    </row>
    <row r="707702" spans="49:49" x14ac:dyDescent="0.3">
      <c r="AW707702"/>
    </row>
    <row r="707761" spans="49:49" x14ac:dyDescent="0.3">
      <c r="AW707761"/>
    </row>
    <row r="707762" spans="49:49" x14ac:dyDescent="0.3">
      <c r="AW707762"/>
    </row>
    <row r="707821" spans="49:49" x14ac:dyDescent="0.3">
      <c r="AW707821"/>
    </row>
    <row r="707822" spans="49:49" x14ac:dyDescent="0.3">
      <c r="AW707822"/>
    </row>
    <row r="707881" spans="49:49" x14ac:dyDescent="0.3">
      <c r="AW707881"/>
    </row>
    <row r="707882" spans="49:49" x14ac:dyDescent="0.3">
      <c r="AW707882"/>
    </row>
    <row r="707941" spans="49:49" x14ac:dyDescent="0.3">
      <c r="AW707941"/>
    </row>
    <row r="707942" spans="49:49" x14ac:dyDescent="0.3">
      <c r="AW707942"/>
    </row>
    <row r="708001" spans="49:49" x14ac:dyDescent="0.3">
      <c r="AW708001"/>
    </row>
    <row r="708002" spans="49:49" x14ac:dyDescent="0.3">
      <c r="AW708002"/>
    </row>
    <row r="708061" spans="49:49" x14ac:dyDescent="0.3">
      <c r="AW708061"/>
    </row>
    <row r="708062" spans="49:49" x14ac:dyDescent="0.3">
      <c r="AW708062"/>
    </row>
    <row r="708121" spans="49:49" x14ac:dyDescent="0.3">
      <c r="AW708121"/>
    </row>
    <row r="708122" spans="49:49" x14ac:dyDescent="0.3">
      <c r="AW708122"/>
    </row>
    <row r="708181" spans="49:49" x14ac:dyDescent="0.3">
      <c r="AW708181"/>
    </row>
    <row r="708182" spans="49:49" x14ac:dyDescent="0.3">
      <c r="AW708182"/>
    </row>
    <row r="708241" spans="49:49" x14ac:dyDescent="0.3">
      <c r="AW708241"/>
    </row>
    <row r="708242" spans="49:49" x14ac:dyDescent="0.3">
      <c r="AW708242"/>
    </row>
    <row r="708301" spans="49:49" x14ac:dyDescent="0.3">
      <c r="AW708301"/>
    </row>
    <row r="708302" spans="49:49" x14ac:dyDescent="0.3">
      <c r="AW708302"/>
    </row>
    <row r="708361" spans="49:49" x14ac:dyDescent="0.3">
      <c r="AW708361"/>
    </row>
    <row r="708362" spans="49:49" x14ac:dyDescent="0.3">
      <c r="AW708362"/>
    </row>
    <row r="708421" spans="49:49" x14ac:dyDescent="0.3">
      <c r="AW708421"/>
    </row>
    <row r="708422" spans="49:49" x14ac:dyDescent="0.3">
      <c r="AW708422"/>
    </row>
    <row r="708481" spans="49:49" x14ac:dyDescent="0.3">
      <c r="AW708481"/>
    </row>
    <row r="708482" spans="49:49" x14ac:dyDescent="0.3">
      <c r="AW708482"/>
    </row>
    <row r="708541" spans="49:49" x14ac:dyDescent="0.3">
      <c r="AW708541"/>
    </row>
    <row r="708542" spans="49:49" x14ac:dyDescent="0.3">
      <c r="AW708542"/>
    </row>
    <row r="708601" spans="49:49" x14ac:dyDescent="0.3">
      <c r="AW708601"/>
    </row>
    <row r="708602" spans="49:49" x14ac:dyDescent="0.3">
      <c r="AW708602"/>
    </row>
    <row r="708661" spans="49:49" x14ac:dyDescent="0.3">
      <c r="AW708661"/>
    </row>
    <row r="708662" spans="49:49" x14ac:dyDescent="0.3">
      <c r="AW708662"/>
    </row>
    <row r="708721" spans="49:49" x14ac:dyDescent="0.3">
      <c r="AW708721"/>
    </row>
    <row r="708722" spans="49:49" x14ac:dyDescent="0.3">
      <c r="AW708722"/>
    </row>
    <row r="708781" spans="49:49" x14ac:dyDescent="0.3">
      <c r="AW708781"/>
    </row>
    <row r="708782" spans="49:49" x14ac:dyDescent="0.3">
      <c r="AW708782"/>
    </row>
    <row r="708841" spans="49:49" x14ac:dyDescent="0.3">
      <c r="AW708841"/>
    </row>
    <row r="708842" spans="49:49" x14ac:dyDescent="0.3">
      <c r="AW708842"/>
    </row>
    <row r="708901" spans="49:49" x14ac:dyDescent="0.3">
      <c r="AW708901"/>
    </row>
    <row r="708902" spans="49:49" x14ac:dyDescent="0.3">
      <c r="AW708902"/>
    </row>
    <row r="708961" spans="49:49" x14ac:dyDescent="0.3">
      <c r="AW708961"/>
    </row>
    <row r="708962" spans="49:49" x14ac:dyDescent="0.3">
      <c r="AW708962"/>
    </row>
    <row r="709021" spans="49:49" x14ac:dyDescent="0.3">
      <c r="AW709021"/>
    </row>
    <row r="709022" spans="49:49" x14ac:dyDescent="0.3">
      <c r="AW709022"/>
    </row>
    <row r="709081" spans="49:49" x14ac:dyDescent="0.3">
      <c r="AW709081"/>
    </row>
    <row r="709082" spans="49:49" x14ac:dyDescent="0.3">
      <c r="AW709082"/>
    </row>
    <row r="709141" spans="49:49" x14ac:dyDescent="0.3">
      <c r="AW709141"/>
    </row>
    <row r="709142" spans="49:49" x14ac:dyDescent="0.3">
      <c r="AW709142"/>
    </row>
    <row r="709201" spans="49:49" x14ac:dyDescent="0.3">
      <c r="AW709201"/>
    </row>
    <row r="709202" spans="49:49" x14ac:dyDescent="0.3">
      <c r="AW709202"/>
    </row>
    <row r="709261" spans="49:49" x14ac:dyDescent="0.3">
      <c r="AW709261"/>
    </row>
    <row r="709262" spans="49:49" x14ac:dyDescent="0.3">
      <c r="AW709262"/>
    </row>
    <row r="709321" spans="49:49" x14ac:dyDescent="0.3">
      <c r="AW709321"/>
    </row>
    <row r="709322" spans="49:49" x14ac:dyDescent="0.3">
      <c r="AW709322"/>
    </row>
    <row r="709381" spans="49:49" x14ac:dyDescent="0.3">
      <c r="AW709381"/>
    </row>
    <row r="709382" spans="49:49" x14ac:dyDescent="0.3">
      <c r="AW709382"/>
    </row>
    <row r="709441" spans="49:49" x14ac:dyDescent="0.3">
      <c r="AW709441"/>
    </row>
    <row r="709442" spans="49:49" x14ac:dyDescent="0.3">
      <c r="AW709442"/>
    </row>
    <row r="709501" spans="49:49" x14ac:dyDescent="0.3">
      <c r="AW709501"/>
    </row>
    <row r="709502" spans="49:49" x14ac:dyDescent="0.3">
      <c r="AW709502"/>
    </row>
    <row r="709561" spans="49:49" x14ac:dyDescent="0.3">
      <c r="AW709561"/>
    </row>
    <row r="709562" spans="49:49" x14ac:dyDescent="0.3">
      <c r="AW709562"/>
    </row>
    <row r="709621" spans="49:49" x14ac:dyDescent="0.3">
      <c r="AW709621"/>
    </row>
    <row r="709622" spans="49:49" x14ac:dyDescent="0.3">
      <c r="AW709622"/>
    </row>
    <row r="709681" spans="49:49" x14ac:dyDescent="0.3">
      <c r="AW709681"/>
    </row>
    <row r="709682" spans="49:49" x14ac:dyDescent="0.3">
      <c r="AW709682"/>
    </row>
    <row r="709741" spans="49:49" x14ac:dyDescent="0.3">
      <c r="AW709741"/>
    </row>
    <row r="709742" spans="49:49" x14ac:dyDescent="0.3">
      <c r="AW709742"/>
    </row>
    <row r="709801" spans="49:49" x14ac:dyDescent="0.3">
      <c r="AW709801"/>
    </row>
    <row r="709802" spans="49:49" x14ac:dyDescent="0.3">
      <c r="AW709802"/>
    </row>
    <row r="709861" spans="49:49" x14ac:dyDescent="0.3">
      <c r="AW709861"/>
    </row>
    <row r="709862" spans="49:49" x14ac:dyDescent="0.3">
      <c r="AW709862"/>
    </row>
    <row r="709921" spans="49:49" x14ac:dyDescent="0.3">
      <c r="AW709921"/>
    </row>
    <row r="709922" spans="49:49" x14ac:dyDescent="0.3">
      <c r="AW709922"/>
    </row>
    <row r="709981" spans="49:49" x14ac:dyDescent="0.3">
      <c r="AW709981"/>
    </row>
    <row r="709982" spans="49:49" x14ac:dyDescent="0.3">
      <c r="AW709982"/>
    </row>
    <row r="710041" spans="49:49" x14ac:dyDescent="0.3">
      <c r="AW710041"/>
    </row>
    <row r="710042" spans="49:49" x14ac:dyDescent="0.3">
      <c r="AW710042"/>
    </row>
    <row r="710101" spans="49:49" x14ac:dyDescent="0.3">
      <c r="AW710101"/>
    </row>
    <row r="710102" spans="49:49" x14ac:dyDescent="0.3">
      <c r="AW710102"/>
    </row>
    <row r="710161" spans="49:49" x14ac:dyDescent="0.3">
      <c r="AW710161"/>
    </row>
    <row r="710162" spans="49:49" x14ac:dyDescent="0.3">
      <c r="AW710162"/>
    </row>
    <row r="710221" spans="49:49" x14ac:dyDescent="0.3">
      <c r="AW710221"/>
    </row>
    <row r="710222" spans="49:49" x14ac:dyDescent="0.3">
      <c r="AW710222"/>
    </row>
    <row r="710281" spans="49:49" x14ac:dyDescent="0.3">
      <c r="AW710281"/>
    </row>
    <row r="710282" spans="49:49" x14ac:dyDescent="0.3">
      <c r="AW710282"/>
    </row>
    <row r="710341" spans="49:49" x14ac:dyDescent="0.3">
      <c r="AW710341"/>
    </row>
    <row r="710342" spans="49:49" x14ac:dyDescent="0.3">
      <c r="AW710342"/>
    </row>
    <row r="710401" spans="49:49" x14ac:dyDescent="0.3">
      <c r="AW710401"/>
    </row>
    <row r="710402" spans="49:49" x14ac:dyDescent="0.3">
      <c r="AW710402"/>
    </row>
    <row r="710461" spans="49:49" x14ac:dyDescent="0.3">
      <c r="AW710461"/>
    </row>
    <row r="710462" spans="49:49" x14ac:dyDescent="0.3">
      <c r="AW710462"/>
    </row>
    <row r="710521" spans="49:49" x14ac:dyDescent="0.3">
      <c r="AW710521"/>
    </row>
    <row r="710522" spans="49:49" x14ac:dyDescent="0.3">
      <c r="AW710522"/>
    </row>
    <row r="710581" spans="49:49" x14ac:dyDescent="0.3">
      <c r="AW710581"/>
    </row>
    <row r="710582" spans="49:49" x14ac:dyDescent="0.3">
      <c r="AW710582"/>
    </row>
    <row r="710641" spans="49:49" x14ac:dyDescent="0.3">
      <c r="AW710641"/>
    </row>
    <row r="710642" spans="49:49" x14ac:dyDescent="0.3">
      <c r="AW710642"/>
    </row>
    <row r="710701" spans="49:49" x14ac:dyDescent="0.3">
      <c r="AW710701"/>
    </row>
    <row r="710702" spans="49:49" x14ac:dyDescent="0.3">
      <c r="AW710702"/>
    </row>
    <row r="710761" spans="49:49" x14ac:dyDescent="0.3">
      <c r="AW710761"/>
    </row>
    <row r="710762" spans="49:49" x14ac:dyDescent="0.3">
      <c r="AW710762"/>
    </row>
    <row r="710821" spans="49:49" x14ac:dyDescent="0.3">
      <c r="AW710821"/>
    </row>
    <row r="710822" spans="49:49" x14ac:dyDescent="0.3">
      <c r="AW710822"/>
    </row>
    <row r="710881" spans="49:49" x14ac:dyDescent="0.3">
      <c r="AW710881"/>
    </row>
    <row r="710882" spans="49:49" x14ac:dyDescent="0.3">
      <c r="AW710882"/>
    </row>
    <row r="710941" spans="49:49" x14ac:dyDescent="0.3">
      <c r="AW710941"/>
    </row>
    <row r="710942" spans="49:49" x14ac:dyDescent="0.3">
      <c r="AW710942"/>
    </row>
    <row r="711001" spans="49:49" x14ac:dyDescent="0.3">
      <c r="AW711001"/>
    </row>
    <row r="711002" spans="49:49" x14ac:dyDescent="0.3">
      <c r="AW711002"/>
    </row>
    <row r="711061" spans="49:49" x14ac:dyDescent="0.3">
      <c r="AW711061"/>
    </row>
    <row r="711062" spans="49:49" x14ac:dyDescent="0.3">
      <c r="AW711062"/>
    </row>
    <row r="711121" spans="49:49" x14ac:dyDescent="0.3">
      <c r="AW711121"/>
    </row>
    <row r="711122" spans="49:49" x14ac:dyDescent="0.3">
      <c r="AW711122"/>
    </row>
    <row r="711181" spans="49:49" x14ac:dyDescent="0.3">
      <c r="AW711181"/>
    </row>
    <row r="711182" spans="49:49" x14ac:dyDescent="0.3">
      <c r="AW711182"/>
    </row>
    <row r="711241" spans="49:49" x14ac:dyDescent="0.3">
      <c r="AW711241"/>
    </row>
    <row r="711242" spans="49:49" x14ac:dyDescent="0.3">
      <c r="AW711242"/>
    </row>
    <row r="711301" spans="49:49" x14ac:dyDescent="0.3">
      <c r="AW711301"/>
    </row>
    <row r="711302" spans="49:49" x14ac:dyDescent="0.3">
      <c r="AW711302"/>
    </row>
    <row r="711361" spans="49:49" x14ac:dyDescent="0.3">
      <c r="AW711361"/>
    </row>
    <row r="711362" spans="49:49" x14ac:dyDescent="0.3">
      <c r="AW711362"/>
    </row>
    <row r="711421" spans="49:49" x14ac:dyDescent="0.3">
      <c r="AW711421"/>
    </row>
    <row r="711422" spans="49:49" x14ac:dyDescent="0.3">
      <c r="AW711422"/>
    </row>
    <row r="711481" spans="49:49" x14ac:dyDescent="0.3">
      <c r="AW711481"/>
    </row>
    <row r="711482" spans="49:49" x14ac:dyDescent="0.3">
      <c r="AW711482"/>
    </row>
    <row r="711541" spans="49:49" x14ac:dyDescent="0.3">
      <c r="AW711541"/>
    </row>
    <row r="711542" spans="49:49" x14ac:dyDescent="0.3">
      <c r="AW711542"/>
    </row>
    <row r="711601" spans="49:49" x14ac:dyDescent="0.3">
      <c r="AW711601"/>
    </row>
    <row r="711602" spans="49:49" x14ac:dyDescent="0.3">
      <c r="AW711602"/>
    </row>
    <row r="711661" spans="49:49" x14ac:dyDescent="0.3">
      <c r="AW711661"/>
    </row>
    <row r="711662" spans="49:49" x14ac:dyDescent="0.3">
      <c r="AW711662"/>
    </row>
    <row r="711721" spans="49:49" x14ac:dyDescent="0.3">
      <c r="AW711721"/>
    </row>
    <row r="711722" spans="49:49" x14ac:dyDescent="0.3">
      <c r="AW711722"/>
    </row>
    <row r="711781" spans="49:49" x14ac:dyDescent="0.3">
      <c r="AW711781"/>
    </row>
    <row r="711782" spans="49:49" x14ac:dyDescent="0.3">
      <c r="AW711782"/>
    </row>
    <row r="711841" spans="49:49" x14ac:dyDescent="0.3">
      <c r="AW711841"/>
    </row>
    <row r="711842" spans="49:49" x14ac:dyDescent="0.3">
      <c r="AW711842"/>
    </row>
    <row r="711901" spans="49:49" x14ac:dyDescent="0.3">
      <c r="AW711901"/>
    </row>
    <row r="711902" spans="49:49" x14ac:dyDescent="0.3">
      <c r="AW711902"/>
    </row>
    <row r="711961" spans="49:49" x14ac:dyDescent="0.3">
      <c r="AW711961"/>
    </row>
    <row r="711962" spans="49:49" x14ac:dyDescent="0.3">
      <c r="AW711962"/>
    </row>
    <row r="712021" spans="49:49" x14ac:dyDescent="0.3">
      <c r="AW712021"/>
    </row>
    <row r="712022" spans="49:49" x14ac:dyDescent="0.3">
      <c r="AW712022"/>
    </row>
    <row r="712081" spans="49:49" x14ac:dyDescent="0.3">
      <c r="AW712081"/>
    </row>
    <row r="712082" spans="49:49" x14ac:dyDescent="0.3">
      <c r="AW712082"/>
    </row>
    <row r="712141" spans="49:49" x14ac:dyDescent="0.3">
      <c r="AW712141"/>
    </row>
    <row r="712142" spans="49:49" x14ac:dyDescent="0.3">
      <c r="AW712142"/>
    </row>
    <row r="712201" spans="49:49" x14ac:dyDescent="0.3">
      <c r="AW712201"/>
    </row>
    <row r="712202" spans="49:49" x14ac:dyDescent="0.3">
      <c r="AW712202"/>
    </row>
    <row r="712261" spans="49:49" x14ac:dyDescent="0.3">
      <c r="AW712261"/>
    </row>
    <row r="712262" spans="49:49" x14ac:dyDescent="0.3">
      <c r="AW712262"/>
    </row>
    <row r="712321" spans="49:49" x14ac:dyDescent="0.3">
      <c r="AW712321"/>
    </row>
    <row r="712322" spans="49:49" x14ac:dyDescent="0.3">
      <c r="AW712322"/>
    </row>
    <row r="712381" spans="49:49" x14ac:dyDescent="0.3">
      <c r="AW712381"/>
    </row>
    <row r="712382" spans="49:49" x14ac:dyDescent="0.3">
      <c r="AW712382"/>
    </row>
    <row r="712441" spans="49:49" x14ac:dyDescent="0.3">
      <c r="AW712441"/>
    </row>
    <row r="712442" spans="49:49" x14ac:dyDescent="0.3">
      <c r="AW712442"/>
    </row>
    <row r="712501" spans="49:49" x14ac:dyDescent="0.3">
      <c r="AW712501"/>
    </row>
    <row r="712502" spans="49:49" x14ac:dyDescent="0.3">
      <c r="AW712502"/>
    </row>
    <row r="712561" spans="49:49" x14ac:dyDescent="0.3">
      <c r="AW712561"/>
    </row>
    <row r="712562" spans="49:49" x14ac:dyDescent="0.3">
      <c r="AW712562"/>
    </row>
    <row r="712621" spans="49:49" x14ac:dyDescent="0.3">
      <c r="AW712621"/>
    </row>
    <row r="712622" spans="49:49" x14ac:dyDescent="0.3">
      <c r="AW712622"/>
    </row>
    <row r="712681" spans="49:49" x14ac:dyDescent="0.3">
      <c r="AW712681"/>
    </row>
    <row r="712682" spans="49:49" x14ac:dyDescent="0.3">
      <c r="AW712682"/>
    </row>
    <row r="712741" spans="49:49" x14ac:dyDescent="0.3">
      <c r="AW712741"/>
    </row>
    <row r="712742" spans="49:49" x14ac:dyDescent="0.3">
      <c r="AW712742"/>
    </row>
    <row r="712801" spans="49:49" x14ac:dyDescent="0.3">
      <c r="AW712801"/>
    </row>
    <row r="712802" spans="49:49" x14ac:dyDescent="0.3">
      <c r="AW712802"/>
    </row>
    <row r="712861" spans="49:49" x14ac:dyDescent="0.3">
      <c r="AW712861"/>
    </row>
    <row r="712862" spans="49:49" x14ac:dyDescent="0.3">
      <c r="AW712862"/>
    </row>
    <row r="712921" spans="49:49" x14ac:dyDescent="0.3">
      <c r="AW712921"/>
    </row>
    <row r="712922" spans="49:49" x14ac:dyDescent="0.3">
      <c r="AW712922"/>
    </row>
    <row r="712981" spans="49:49" x14ac:dyDescent="0.3">
      <c r="AW712981"/>
    </row>
    <row r="712982" spans="49:49" x14ac:dyDescent="0.3">
      <c r="AW712982"/>
    </row>
    <row r="713041" spans="49:49" x14ac:dyDescent="0.3">
      <c r="AW713041"/>
    </row>
    <row r="713042" spans="49:49" x14ac:dyDescent="0.3">
      <c r="AW713042"/>
    </row>
    <row r="713101" spans="49:49" x14ac:dyDescent="0.3">
      <c r="AW713101"/>
    </row>
    <row r="713102" spans="49:49" x14ac:dyDescent="0.3">
      <c r="AW713102"/>
    </row>
    <row r="713161" spans="49:49" x14ac:dyDescent="0.3">
      <c r="AW713161"/>
    </row>
    <row r="713162" spans="49:49" x14ac:dyDescent="0.3">
      <c r="AW713162"/>
    </row>
    <row r="713221" spans="49:49" x14ac:dyDescent="0.3">
      <c r="AW713221"/>
    </row>
    <row r="713222" spans="49:49" x14ac:dyDescent="0.3">
      <c r="AW713222"/>
    </row>
    <row r="713281" spans="49:49" x14ac:dyDescent="0.3">
      <c r="AW713281"/>
    </row>
    <row r="713282" spans="49:49" x14ac:dyDescent="0.3">
      <c r="AW713282"/>
    </row>
    <row r="713341" spans="49:49" x14ac:dyDescent="0.3">
      <c r="AW713341"/>
    </row>
    <row r="713342" spans="49:49" x14ac:dyDescent="0.3">
      <c r="AW713342"/>
    </row>
    <row r="713401" spans="49:49" x14ac:dyDescent="0.3">
      <c r="AW713401"/>
    </row>
    <row r="713402" spans="49:49" x14ac:dyDescent="0.3">
      <c r="AW713402"/>
    </row>
    <row r="713461" spans="49:49" x14ac:dyDescent="0.3">
      <c r="AW713461"/>
    </row>
    <row r="713462" spans="49:49" x14ac:dyDescent="0.3">
      <c r="AW713462"/>
    </row>
    <row r="713521" spans="49:49" x14ac:dyDescent="0.3">
      <c r="AW713521"/>
    </row>
    <row r="713522" spans="49:49" x14ac:dyDescent="0.3">
      <c r="AW713522"/>
    </row>
    <row r="713581" spans="49:49" x14ac:dyDescent="0.3">
      <c r="AW713581"/>
    </row>
    <row r="713582" spans="49:49" x14ac:dyDescent="0.3">
      <c r="AW713582"/>
    </row>
    <row r="713641" spans="49:49" x14ac:dyDescent="0.3">
      <c r="AW713641"/>
    </row>
    <row r="713642" spans="49:49" x14ac:dyDescent="0.3">
      <c r="AW713642"/>
    </row>
    <row r="713701" spans="49:49" x14ac:dyDescent="0.3">
      <c r="AW713701"/>
    </row>
    <row r="713702" spans="49:49" x14ac:dyDescent="0.3">
      <c r="AW713702"/>
    </row>
    <row r="713761" spans="49:49" x14ac:dyDescent="0.3">
      <c r="AW713761"/>
    </row>
    <row r="713762" spans="49:49" x14ac:dyDescent="0.3">
      <c r="AW713762"/>
    </row>
    <row r="713821" spans="49:49" x14ac:dyDescent="0.3">
      <c r="AW713821"/>
    </row>
    <row r="713822" spans="49:49" x14ac:dyDescent="0.3">
      <c r="AW713822"/>
    </row>
    <row r="713881" spans="49:49" x14ac:dyDescent="0.3">
      <c r="AW713881"/>
    </row>
    <row r="713882" spans="49:49" x14ac:dyDescent="0.3">
      <c r="AW713882"/>
    </row>
    <row r="713941" spans="49:49" x14ac:dyDescent="0.3">
      <c r="AW713941"/>
    </row>
    <row r="713942" spans="49:49" x14ac:dyDescent="0.3">
      <c r="AW713942"/>
    </row>
    <row r="714001" spans="49:49" x14ac:dyDescent="0.3">
      <c r="AW714001"/>
    </row>
    <row r="714002" spans="49:49" x14ac:dyDescent="0.3">
      <c r="AW714002"/>
    </row>
    <row r="714061" spans="49:49" x14ac:dyDescent="0.3">
      <c r="AW714061"/>
    </row>
    <row r="714062" spans="49:49" x14ac:dyDescent="0.3">
      <c r="AW714062"/>
    </row>
    <row r="714121" spans="49:49" x14ac:dyDescent="0.3">
      <c r="AW714121"/>
    </row>
    <row r="714122" spans="49:49" x14ac:dyDescent="0.3">
      <c r="AW714122"/>
    </row>
    <row r="714181" spans="49:49" x14ac:dyDescent="0.3">
      <c r="AW714181"/>
    </row>
    <row r="714182" spans="49:49" x14ac:dyDescent="0.3">
      <c r="AW714182"/>
    </row>
    <row r="714241" spans="49:49" x14ac:dyDescent="0.3">
      <c r="AW714241"/>
    </row>
    <row r="714242" spans="49:49" x14ac:dyDescent="0.3">
      <c r="AW714242"/>
    </row>
    <row r="714301" spans="49:49" x14ac:dyDescent="0.3">
      <c r="AW714301"/>
    </row>
    <row r="714302" spans="49:49" x14ac:dyDescent="0.3">
      <c r="AW714302"/>
    </row>
    <row r="714361" spans="49:49" x14ac:dyDescent="0.3">
      <c r="AW714361"/>
    </row>
    <row r="714362" spans="49:49" x14ac:dyDescent="0.3">
      <c r="AW714362"/>
    </row>
    <row r="714421" spans="49:49" x14ac:dyDescent="0.3">
      <c r="AW714421"/>
    </row>
    <row r="714422" spans="49:49" x14ac:dyDescent="0.3">
      <c r="AW714422"/>
    </row>
    <row r="714481" spans="49:49" x14ac:dyDescent="0.3">
      <c r="AW714481"/>
    </row>
    <row r="714482" spans="49:49" x14ac:dyDescent="0.3">
      <c r="AW714482"/>
    </row>
    <row r="714541" spans="49:49" x14ac:dyDescent="0.3">
      <c r="AW714541"/>
    </row>
    <row r="714542" spans="49:49" x14ac:dyDescent="0.3">
      <c r="AW714542"/>
    </row>
    <row r="714601" spans="49:49" x14ac:dyDescent="0.3">
      <c r="AW714601"/>
    </row>
    <row r="714602" spans="49:49" x14ac:dyDescent="0.3">
      <c r="AW714602"/>
    </row>
    <row r="714661" spans="49:49" x14ac:dyDescent="0.3">
      <c r="AW714661"/>
    </row>
    <row r="714662" spans="49:49" x14ac:dyDescent="0.3">
      <c r="AW714662"/>
    </row>
    <row r="714721" spans="49:49" x14ac:dyDescent="0.3">
      <c r="AW714721"/>
    </row>
    <row r="714722" spans="49:49" x14ac:dyDescent="0.3">
      <c r="AW714722"/>
    </row>
    <row r="714781" spans="49:49" x14ac:dyDescent="0.3">
      <c r="AW714781"/>
    </row>
    <row r="714782" spans="49:49" x14ac:dyDescent="0.3">
      <c r="AW714782"/>
    </row>
    <row r="714841" spans="49:49" x14ac:dyDescent="0.3">
      <c r="AW714841"/>
    </row>
    <row r="714842" spans="49:49" x14ac:dyDescent="0.3">
      <c r="AW714842"/>
    </row>
    <row r="714901" spans="49:49" x14ac:dyDescent="0.3">
      <c r="AW714901"/>
    </row>
    <row r="714902" spans="49:49" x14ac:dyDescent="0.3">
      <c r="AW714902"/>
    </row>
    <row r="714961" spans="49:49" x14ac:dyDescent="0.3">
      <c r="AW714961"/>
    </row>
    <row r="714962" spans="49:49" x14ac:dyDescent="0.3">
      <c r="AW714962"/>
    </row>
    <row r="715021" spans="49:49" x14ac:dyDescent="0.3">
      <c r="AW715021"/>
    </row>
    <row r="715022" spans="49:49" x14ac:dyDescent="0.3">
      <c r="AW715022"/>
    </row>
    <row r="715081" spans="49:49" x14ac:dyDescent="0.3">
      <c r="AW715081"/>
    </row>
    <row r="715082" spans="49:49" x14ac:dyDescent="0.3">
      <c r="AW715082"/>
    </row>
    <row r="715141" spans="49:49" x14ac:dyDescent="0.3">
      <c r="AW715141"/>
    </row>
    <row r="715142" spans="49:49" x14ac:dyDescent="0.3">
      <c r="AW715142"/>
    </row>
    <row r="715201" spans="49:49" x14ac:dyDescent="0.3">
      <c r="AW715201"/>
    </row>
    <row r="715202" spans="49:49" x14ac:dyDescent="0.3">
      <c r="AW715202"/>
    </row>
    <row r="715261" spans="49:49" x14ac:dyDescent="0.3">
      <c r="AW715261"/>
    </row>
    <row r="715262" spans="49:49" x14ac:dyDescent="0.3">
      <c r="AW715262"/>
    </row>
    <row r="715321" spans="49:49" x14ac:dyDescent="0.3">
      <c r="AW715321"/>
    </row>
    <row r="715322" spans="49:49" x14ac:dyDescent="0.3">
      <c r="AW715322"/>
    </row>
    <row r="715381" spans="49:49" x14ac:dyDescent="0.3">
      <c r="AW715381"/>
    </row>
    <row r="715382" spans="49:49" x14ac:dyDescent="0.3">
      <c r="AW715382"/>
    </row>
    <row r="715441" spans="49:49" x14ac:dyDescent="0.3">
      <c r="AW715441"/>
    </row>
    <row r="715442" spans="49:49" x14ac:dyDescent="0.3">
      <c r="AW715442"/>
    </row>
    <row r="715501" spans="49:49" x14ac:dyDescent="0.3">
      <c r="AW715501"/>
    </row>
    <row r="715502" spans="49:49" x14ac:dyDescent="0.3">
      <c r="AW715502"/>
    </row>
    <row r="715561" spans="49:49" x14ac:dyDescent="0.3">
      <c r="AW715561"/>
    </row>
    <row r="715562" spans="49:49" x14ac:dyDescent="0.3">
      <c r="AW715562"/>
    </row>
    <row r="715621" spans="49:49" x14ac:dyDescent="0.3">
      <c r="AW715621"/>
    </row>
    <row r="715622" spans="49:49" x14ac:dyDescent="0.3">
      <c r="AW715622"/>
    </row>
    <row r="715681" spans="49:49" x14ac:dyDescent="0.3">
      <c r="AW715681"/>
    </row>
    <row r="715682" spans="49:49" x14ac:dyDescent="0.3">
      <c r="AW715682"/>
    </row>
    <row r="715741" spans="49:49" x14ac:dyDescent="0.3">
      <c r="AW715741"/>
    </row>
    <row r="715742" spans="49:49" x14ac:dyDescent="0.3">
      <c r="AW715742"/>
    </row>
    <row r="715801" spans="49:49" x14ac:dyDescent="0.3">
      <c r="AW715801"/>
    </row>
    <row r="715802" spans="49:49" x14ac:dyDescent="0.3">
      <c r="AW715802"/>
    </row>
    <row r="715861" spans="49:49" x14ac:dyDescent="0.3">
      <c r="AW715861"/>
    </row>
    <row r="715862" spans="49:49" x14ac:dyDescent="0.3">
      <c r="AW715862"/>
    </row>
    <row r="715921" spans="49:49" x14ac:dyDescent="0.3">
      <c r="AW715921"/>
    </row>
    <row r="715922" spans="49:49" x14ac:dyDescent="0.3">
      <c r="AW715922"/>
    </row>
    <row r="715981" spans="49:49" x14ac:dyDescent="0.3">
      <c r="AW715981"/>
    </row>
    <row r="715982" spans="49:49" x14ac:dyDescent="0.3">
      <c r="AW715982"/>
    </row>
    <row r="716041" spans="49:49" x14ac:dyDescent="0.3">
      <c r="AW716041"/>
    </row>
    <row r="716042" spans="49:49" x14ac:dyDescent="0.3">
      <c r="AW716042"/>
    </row>
    <row r="716101" spans="49:49" x14ac:dyDescent="0.3">
      <c r="AW716101"/>
    </row>
    <row r="716102" spans="49:49" x14ac:dyDescent="0.3">
      <c r="AW716102"/>
    </row>
    <row r="716161" spans="49:49" x14ac:dyDescent="0.3">
      <c r="AW716161"/>
    </row>
    <row r="716162" spans="49:49" x14ac:dyDescent="0.3">
      <c r="AW716162"/>
    </row>
    <row r="716221" spans="49:49" x14ac:dyDescent="0.3">
      <c r="AW716221"/>
    </row>
    <row r="716222" spans="49:49" x14ac:dyDescent="0.3">
      <c r="AW716222"/>
    </row>
    <row r="716281" spans="49:49" x14ac:dyDescent="0.3">
      <c r="AW716281"/>
    </row>
    <row r="716282" spans="49:49" x14ac:dyDescent="0.3">
      <c r="AW716282"/>
    </row>
    <row r="716341" spans="49:49" x14ac:dyDescent="0.3">
      <c r="AW716341"/>
    </row>
    <row r="716342" spans="49:49" x14ac:dyDescent="0.3">
      <c r="AW716342"/>
    </row>
    <row r="716401" spans="49:49" x14ac:dyDescent="0.3">
      <c r="AW716401"/>
    </row>
    <row r="716402" spans="49:49" x14ac:dyDescent="0.3">
      <c r="AW716402"/>
    </row>
    <row r="716461" spans="49:49" x14ac:dyDescent="0.3">
      <c r="AW716461"/>
    </row>
    <row r="716462" spans="49:49" x14ac:dyDescent="0.3">
      <c r="AW716462"/>
    </row>
    <row r="716521" spans="49:49" x14ac:dyDescent="0.3">
      <c r="AW716521"/>
    </row>
    <row r="716522" spans="49:49" x14ac:dyDescent="0.3">
      <c r="AW716522"/>
    </row>
    <row r="716581" spans="49:49" x14ac:dyDescent="0.3">
      <c r="AW716581"/>
    </row>
    <row r="716582" spans="49:49" x14ac:dyDescent="0.3">
      <c r="AW716582"/>
    </row>
    <row r="716641" spans="49:49" x14ac:dyDescent="0.3">
      <c r="AW716641"/>
    </row>
    <row r="716642" spans="49:49" x14ac:dyDescent="0.3">
      <c r="AW716642"/>
    </row>
    <row r="716701" spans="49:49" x14ac:dyDescent="0.3">
      <c r="AW716701"/>
    </row>
    <row r="716702" spans="49:49" x14ac:dyDescent="0.3">
      <c r="AW716702"/>
    </row>
    <row r="716761" spans="49:49" x14ac:dyDescent="0.3">
      <c r="AW716761"/>
    </row>
    <row r="716762" spans="49:49" x14ac:dyDescent="0.3">
      <c r="AW716762"/>
    </row>
    <row r="716821" spans="49:49" x14ac:dyDescent="0.3">
      <c r="AW716821"/>
    </row>
    <row r="716822" spans="49:49" x14ac:dyDescent="0.3">
      <c r="AW716822"/>
    </row>
    <row r="716881" spans="49:49" x14ac:dyDescent="0.3">
      <c r="AW716881"/>
    </row>
    <row r="716882" spans="49:49" x14ac:dyDescent="0.3">
      <c r="AW716882"/>
    </row>
    <row r="716941" spans="49:49" x14ac:dyDescent="0.3">
      <c r="AW716941"/>
    </row>
    <row r="716942" spans="49:49" x14ac:dyDescent="0.3">
      <c r="AW716942"/>
    </row>
    <row r="717001" spans="49:49" x14ac:dyDescent="0.3">
      <c r="AW717001"/>
    </row>
    <row r="717002" spans="49:49" x14ac:dyDescent="0.3">
      <c r="AW717002"/>
    </row>
    <row r="717061" spans="49:49" x14ac:dyDescent="0.3">
      <c r="AW717061"/>
    </row>
    <row r="717062" spans="49:49" x14ac:dyDescent="0.3">
      <c r="AW717062"/>
    </row>
    <row r="717121" spans="49:49" x14ac:dyDescent="0.3">
      <c r="AW717121"/>
    </row>
    <row r="717122" spans="49:49" x14ac:dyDescent="0.3">
      <c r="AW717122"/>
    </row>
    <row r="717181" spans="49:49" x14ac:dyDescent="0.3">
      <c r="AW717181"/>
    </row>
    <row r="717182" spans="49:49" x14ac:dyDescent="0.3">
      <c r="AW717182"/>
    </row>
    <row r="717241" spans="49:49" x14ac:dyDescent="0.3">
      <c r="AW717241"/>
    </row>
    <row r="717242" spans="49:49" x14ac:dyDescent="0.3">
      <c r="AW717242"/>
    </row>
    <row r="717301" spans="49:49" x14ac:dyDescent="0.3">
      <c r="AW717301"/>
    </row>
    <row r="717302" spans="49:49" x14ac:dyDescent="0.3">
      <c r="AW717302"/>
    </row>
    <row r="717361" spans="49:49" x14ac:dyDescent="0.3">
      <c r="AW717361"/>
    </row>
    <row r="717362" spans="49:49" x14ac:dyDescent="0.3">
      <c r="AW717362"/>
    </row>
    <row r="717421" spans="49:49" x14ac:dyDescent="0.3">
      <c r="AW717421"/>
    </row>
    <row r="717422" spans="49:49" x14ac:dyDescent="0.3">
      <c r="AW717422"/>
    </row>
    <row r="717481" spans="49:49" x14ac:dyDescent="0.3">
      <c r="AW717481"/>
    </row>
    <row r="717482" spans="49:49" x14ac:dyDescent="0.3">
      <c r="AW717482"/>
    </row>
    <row r="717541" spans="49:49" x14ac:dyDescent="0.3">
      <c r="AW717541"/>
    </row>
    <row r="717542" spans="49:49" x14ac:dyDescent="0.3">
      <c r="AW717542"/>
    </row>
    <row r="717601" spans="49:49" x14ac:dyDescent="0.3">
      <c r="AW717601"/>
    </row>
    <row r="717602" spans="49:49" x14ac:dyDescent="0.3">
      <c r="AW717602"/>
    </row>
    <row r="717661" spans="49:49" x14ac:dyDescent="0.3">
      <c r="AW717661"/>
    </row>
    <row r="717662" spans="49:49" x14ac:dyDescent="0.3">
      <c r="AW717662"/>
    </row>
    <row r="717721" spans="49:49" x14ac:dyDescent="0.3">
      <c r="AW717721"/>
    </row>
    <row r="717722" spans="49:49" x14ac:dyDescent="0.3">
      <c r="AW717722"/>
    </row>
    <row r="717781" spans="49:49" x14ac:dyDescent="0.3">
      <c r="AW717781"/>
    </row>
    <row r="717782" spans="49:49" x14ac:dyDescent="0.3">
      <c r="AW717782"/>
    </row>
    <row r="717841" spans="49:49" x14ac:dyDescent="0.3">
      <c r="AW717841"/>
    </row>
    <row r="717842" spans="49:49" x14ac:dyDescent="0.3">
      <c r="AW717842"/>
    </row>
    <row r="717901" spans="49:49" x14ac:dyDescent="0.3">
      <c r="AW717901"/>
    </row>
    <row r="717902" spans="49:49" x14ac:dyDescent="0.3">
      <c r="AW717902"/>
    </row>
    <row r="717961" spans="49:49" x14ac:dyDescent="0.3">
      <c r="AW717961"/>
    </row>
    <row r="717962" spans="49:49" x14ac:dyDescent="0.3">
      <c r="AW717962"/>
    </row>
    <row r="718021" spans="49:49" x14ac:dyDescent="0.3">
      <c r="AW718021"/>
    </row>
    <row r="718022" spans="49:49" x14ac:dyDescent="0.3">
      <c r="AW718022"/>
    </row>
    <row r="718081" spans="49:49" x14ac:dyDescent="0.3">
      <c r="AW718081"/>
    </row>
    <row r="718082" spans="49:49" x14ac:dyDescent="0.3">
      <c r="AW718082"/>
    </row>
    <row r="718141" spans="49:49" x14ac:dyDescent="0.3">
      <c r="AW718141"/>
    </row>
    <row r="718142" spans="49:49" x14ac:dyDescent="0.3">
      <c r="AW718142"/>
    </row>
    <row r="718201" spans="49:49" x14ac:dyDescent="0.3">
      <c r="AW718201"/>
    </row>
    <row r="718202" spans="49:49" x14ac:dyDescent="0.3">
      <c r="AW718202"/>
    </row>
    <row r="718261" spans="49:49" x14ac:dyDescent="0.3">
      <c r="AW718261"/>
    </row>
    <row r="718262" spans="49:49" x14ac:dyDescent="0.3">
      <c r="AW718262"/>
    </row>
    <row r="718321" spans="49:49" x14ac:dyDescent="0.3">
      <c r="AW718321"/>
    </row>
    <row r="718322" spans="49:49" x14ac:dyDescent="0.3">
      <c r="AW718322"/>
    </row>
    <row r="718381" spans="49:49" x14ac:dyDescent="0.3">
      <c r="AW718381"/>
    </row>
    <row r="718382" spans="49:49" x14ac:dyDescent="0.3">
      <c r="AW718382"/>
    </row>
    <row r="718441" spans="49:49" x14ac:dyDescent="0.3">
      <c r="AW718441"/>
    </row>
    <row r="718442" spans="49:49" x14ac:dyDescent="0.3">
      <c r="AW718442"/>
    </row>
    <row r="718501" spans="49:49" x14ac:dyDescent="0.3">
      <c r="AW718501"/>
    </row>
    <row r="718502" spans="49:49" x14ac:dyDescent="0.3">
      <c r="AW718502"/>
    </row>
    <row r="718561" spans="49:49" x14ac:dyDescent="0.3">
      <c r="AW718561"/>
    </row>
    <row r="718562" spans="49:49" x14ac:dyDescent="0.3">
      <c r="AW718562"/>
    </row>
    <row r="718621" spans="49:49" x14ac:dyDescent="0.3">
      <c r="AW718621"/>
    </row>
    <row r="718622" spans="49:49" x14ac:dyDescent="0.3">
      <c r="AW718622"/>
    </row>
    <row r="718681" spans="49:49" x14ac:dyDescent="0.3">
      <c r="AW718681"/>
    </row>
    <row r="718682" spans="49:49" x14ac:dyDescent="0.3">
      <c r="AW718682"/>
    </row>
    <row r="718741" spans="49:49" x14ac:dyDescent="0.3">
      <c r="AW718741"/>
    </row>
    <row r="718742" spans="49:49" x14ac:dyDescent="0.3">
      <c r="AW718742"/>
    </row>
    <row r="718801" spans="49:49" x14ac:dyDescent="0.3">
      <c r="AW718801"/>
    </row>
    <row r="718802" spans="49:49" x14ac:dyDescent="0.3">
      <c r="AW718802"/>
    </row>
    <row r="718861" spans="49:49" x14ac:dyDescent="0.3">
      <c r="AW718861"/>
    </row>
    <row r="718862" spans="49:49" x14ac:dyDescent="0.3">
      <c r="AW718862"/>
    </row>
    <row r="718921" spans="49:49" x14ac:dyDescent="0.3">
      <c r="AW718921"/>
    </row>
    <row r="718922" spans="49:49" x14ac:dyDescent="0.3">
      <c r="AW718922"/>
    </row>
    <row r="718981" spans="49:49" x14ac:dyDescent="0.3">
      <c r="AW718981"/>
    </row>
    <row r="718982" spans="49:49" x14ac:dyDescent="0.3">
      <c r="AW718982"/>
    </row>
    <row r="719041" spans="49:49" x14ac:dyDescent="0.3">
      <c r="AW719041"/>
    </row>
    <row r="719042" spans="49:49" x14ac:dyDescent="0.3">
      <c r="AW719042"/>
    </row>
    <row r="719101" spans="49:49" x14ac:dyDescent="0.3">
      <c r="AW719101"/>
    </row>
    <row r="719102" spans="49:49" x14ac:dyDescent="0.3">
      <c r="AW719102"/>
    </row>
    <row r="719161" spans="49:49" x14ac:dyDescent="0.3">
      <c r="AW719161"/>
    </row>
    <row r="719162" spans="49:49" x14ac:dyDescent="0.3">
      <c r="AW719162"/>
    </row>
    <row r="719221" spans="49:49" x14ac:dyDescent="0.3">
      <c r="AW719221"/>
    </row>
    <row r="719222" spans="49:49" x14ac:dyDescent="0.3">
      <c r="AW719222"/>
    </row>
    <row r="719281" spans="49:49" x14ac:dyDescent="0.3">
      <c r="AW719281"/>
    </row>
    <row r="719282" spans="49:49" x14ac:dyDescent="0.3">
      <c r="AW719282"/>
    </row>
    <row r="719341" spans="49:49" x14ac:dyDescent="0.3">
      <c r="AW719341"/>
    </row>
    <row r="719342" spans="49:49" x14ac:dyDescent="0.3">
      <c r="AW719342"/>
    </row>
    <row r="719401" spans="49:49" x14ac:dyDescent="0.3">
      <c r="AW719401"/>
    </row>
    <row r="719402" spans="49:49" x14ac:dyDescent="0.3">
      <c r="AW719402"/>
    </row>
    <row r="719461" spans="49:49" x14ac:dyDescent="0.3">
      <c r="AW719461"/>
    </row>
    <row r="719462" spans="49:49" x14ac:dyDescent="0.3">
      <c r="AW719462"/>
    </row>
    <row r="719521" spans="49:49" x14ac:dyDescent="0.3">
      <c r="AW719521"/>
    </row>
    <row r="719522" spans="49:49" x14ac:dyDescent="0.3">
      <c r="AW719522"/>
    </row>
    <row r="719581" spans="49:49" x14ac:dyDescent="0.3">
      <c r="AW719581"/>
    </row>
    <row r="719582" spans="49:49" x14ac:dyDescent="0.3">
      <c r="AW719582"/>
    </row>
    <row r="719641" spans="49:49" x14ac:dyDescent="0.3">
      <c r="AW719641"/>
    </row>
    <row r="719642" spans="49:49" x14ac:dyDescent="0.3">
      <c r="AW719642"/>
    </row>
    <row r="719701" spans="49:49" x14ac:dyDescent="0.3">
      <c r="AW719701"/>
    </row>
    <row r="719702" spans="49:49" x14ac:dyDescent="0.3">
      <c r="AW719702"/>
    </row>
    <row r="719761" spans="49:49" x14ac:dyDescent="0.3">
      <c r="AW719761"/>
    </row>
    <row r="719762" spans="49:49" x14ac:dyDescent="0.3">
      <c r="AW719762"/>
    </row>
    <row r="719821" spans="49:49" x14ac:dyDescent="0.3">
      <c r="AW719821"/>
    </row>
    <row r="719822" spans="49:49" x14ac:dyDescent="0.3">
      <c r="AW719822"/>
    </row>
    <row r="719881" spans="49:49" x14ac:dyDescent="0.3">
      <c r="AW719881"/>
    </row>
    <row r="719882" spans="49:49" x14ac:dyDescent="0.3">
      <c r="AW719882"/>
    </row>
    <row r="719941" spans="49:49" x14ac:dyDescent="0.3">
      <c r="AW719941"/>
    </row>
    <row r="719942" spans="49:49" x14ac:dyDescent="0.3">
      <c r="AW719942"/>
    </row>
    <row r="720001" spans="49:49" x14ac:dyDescent="0.3">
      <c r="AW720001"/>
    </row>
    <row r="720002" spans="49:49" x14ac:dyDescent="0.3">
      <c r="AW720002"/>
    </row>
    <row r="720061" spans="49:49" x14ac:dyDescent="0.3">
      <c r="AW720061"/>
    </row>
    <row r="720062" spans="49:49" x14ac:dyDescent="0.3">
      <c r="AW720062"/>
    </row>
    <row r="720121" spans="49:49" x14ac:dyDescent="0.3">
      <c r="AW720121"/>
    </row>
    <row r="720122" spans="49:49" x14ac:dyDescent="0.3">
      <c r="AW720122"/>
    </row>
    <row r="720181" spans="49:49" x14ac:dyDescent="0.3">
      <c r="AW720181"/>
    </row>
    <row r="720182" spans="49:49" x14ac:dyDescent="0.3">
      <c r="AW720182"/>
    </row>
    <row r="720241" spans="49:49" x14ac:dyDescent="0.3">
      <c r="AW720241"/>
    </row>
    <row r="720242" spans="49:49" x14ac:dyDescent="0.3">
      <c r="AW720242"/>
    </row>
    <row r="720301" spans="49:49" x14ac:dyDescent="0.3">
      <c r="AW720301"/>
    </row>
    <row r="720302" spans="49:49" x14ac:dyDescent="0.3">
      <c r="AW720302"/>
    </row>
    <row r="720361" spans="49:49" x14ac:dyDescent="0.3">
      <c r="AW720361"/>
    </row>
    <row r="720362" spans="49:49" x14ac:dyDescent="0.3">
      <c r="AW720362"/>
    </row>
    <row r="720421" spans="49:49" x14ac:dyDescent="0.3">
      <c r="AW720421"/>
    </row>
    <row r="720422" spans="49:49" x14ac:dyDescent="0.3">
      <c r="AW720422"/>
    </row>
    <row r="720481" spans="49:49" x14ac:dyDescent="0.3">
      <c r="AW720481"/>
    </row>
    <row r="720482" spans="49:49" x14ac:dyDescent="0.3">
      <c r="AW720482"/>
    </row>
    <row r="720541" spans="49:49" x14ac:dyDescent="0.3">
      <c r="AW720541"/>
    </row>
    <row r="720542" spans="49:49" x14ac:dyDescent="0.3">
      <c r="AW720542"/>
    </row>
    <row r="720601" spans="49:49" x14ac:dyDescent="0.3">
      <c r="AW720601"/>
    </row>
    <row r="720602" spans="49:49" x14ac:dyDescent="0.3">
      <c r="AW720602"/>
    </row>
    <row r="720661" spans="49:49" x14ac:dyDescent="0.3">
      <c r="AW720661"/>
    </row>
    <row r="720662" spans="49:49" x14ac:dyDescent="0.3">
      <c r="AW720662"/>
    </row>
    <row r="720721" spans="49:49" x14ac:dyDescent="0.3">
      <c r="AW720721"/>
    </row>
    <row r="720722" spans="49:49" x14ac:dyDescent="0.3">
      <c r="AW720722"/>
    </row>
    <row r="720781" spans="49:49" x14ac:dyDescent="0.3">
      <c r="AW720781"/>
    </row>
    <row r="720782" spans="49:49" x14ac:dyDescent="0.3">
      <c r="AW720782"/>
    </row>
    <row r="720841" spans="49:49" x14ac:dyDescent="0.3">
      <c r="AW720841"/>
    </row>
    <row r="720842" spans="49:49" x14ac:dyDescent="0.3">
      <c r="AW720842"/>
    </row>
    <row r="720901" spans="49:49" x14ac:dyDescent="0.3">
      <c r="AW720901"/>
    </row>
    <row r="720902" spans="49:49" x14ac:dyDescent="0.3">
      <c r="AW720902"/>
    </row>
    <row r="720961" spans="49:49" x14ac:dyDescent="0.3">
      <c r="AW720961"/>
    </row>
    <row r="720962" spans="49:49" x14ac:dyDescent="0.3">
      <c r="AW720962"/>
    </row>
    <row r="721021" spans="49:49" x14ac:dyDescent="0.3">
      <c r="AW721021"/>
    </row>
    <row r="721022" spans="49:49" x14ac:dyDescent="0.3">
      <c r="AW721022"/>
    </row>
    <row r="721081" spans="49:49" x14ac:dyDescent="0.3">
      <c r="AW721081"/>
    </row>
    <row r="721082" spans="49:49" x14ac:dyDescent="0.3">
      <c r="AW721082"/>
    </row>
    <row r="721141" spans="49:49" x14ac:dyDescent="0.3">
      <c r="AW721141"/>
    </row>
    <row r="721142" spans="49:49" x14ac:dyDescent="0.3">
      <c r="AW721142"/>
    </row>
    <row r="721201" spans="49:49" x14ac:dyDescent="0.3">
      <c r="AW721201"/>
    </row>
    <row r="721202" spans="49:49" x14ac:dyDescent="0.3">
      <c r="AW721202"/>
    </row>
    <row r="721261" spans="49:49" x14ac:dyDescent="0.3">
      <c r="AW721261"/>
    </row>
    <row r="721262" spans="49:49" x14ac:dyDescent="0.3">
      <c r="AW721262"/>
    </row>
    <row r="721321" spans="49:49" x14ac:dyDescent="0.3">
      <c r="AW721321"/>
    </row>
    <row r="721322" spans="49:49" x14ac:dyDescent="0.3">
      <c r="AW721322"/>
    </row>
    <row r="721381" spans="49:49" x14ac:dyDescent="0.3">
      <c r="AW721381"/>
    </row>
    <row r="721382" spans="49:49" x14ac:dyDescent="0.3">
      <c r="AW721382"/>
    </row>
    <row r="721441" spans="49:49" x14ac:dyDescent="0.3">
      <c r="AW721441"/>
    </row>
    <row r="721442" spans="49:49" x14ac:dyDescent="0.3">
      <c r="AW721442"/>
    </row>
    <row r="721501" spans="49:49" x14ac:dyDescent="0.3">
      <c r="AW721501"/>
    </row>
    <row r="721502" spans="49:49" x14ac:dyDescent="0.3">
      <c r="AW721502"/>
    </row>
    <row r="721561" spans="49:49" x14ac:dyDescent="0.3">
      <c r="AW721561"/>
    </row>
    <row r="721562" spans="49:49" x14ac:dyDescent="0.3">
      <c r="AW721562"/>
    </row>
    <row r="721621" spans="49:49" x14ac:dyDescent="0.3">
      <c r="AW721621"/>
    </row>
    <row r="721622" spans="49:49" x14ac:dyDescent="0.3">
      <c r="AW721622"/>
    </row>
    <row r="721681" spans="49:49" x14ac:dyDescent="0.3">
      <c r="AW721681"/>
    </row>
    <row r="721682" spans="49:49" x14ac:dyDescent="0.3">
      <c r="AW721682"/>
    </row>
    <row r="721741" spans="49:49" x14ac:dyDescent="0.3">
      <c r="AW721741"/>
    </row>
    <row r="721742" spans="49:49" x14ac:dyDescent="0.3">
      <c r="AW721742"/>
    </row>
    <row r="721801" spans="49:49" x14ac:dyDescent="0.3">
      <c r="AW721801"/>
    </row>
    <row r="721802" spans="49:49" x14ac:dyDescent="0.3">
      <c r="AW721802"/>
    </row>
    <row r="721861" spans="49:49" x14ac:dyDescent="0.3">
      <c r="AW721861"/>
    </row>
    <row r="721862" spans="49:49" x14ac:dyDescent="0.3">
      <c r="AW721862"/>
    </row>
    <row r="721921" spans="49:49" x14ac:dyDescent="0.3">
      <c r="AW721921"/>
    </row>
    <row r="721922" spans="49:49" x14ac:dyDescent="0.3">
      <c r="AW721922"/>
    </row>
    <row r="721981" spans="49:49" x14ac:dyDescent="0.3">
      <c r="AW721981"/>
    </row>
    <row r="721982" spans="49:49" x14ac:dyDescent="0.3">
      <c r="AW721982"/>
    </row>
    <row r="722041" spans="49:49" x14ac:dyDescent="0.3">
      <c r="AW722041"/>
    </row>
    <row r="722042" spans="49:49" x14ac:dyDescent="0.3">
      <c r="AW722042"/>
    </row>
    <row r="722101" spans="49:49" x14ac:dyDescent="0.3">
      <c r="AW722101"/>
    </row>
    <row r="722102" spans="49:49" x14ac:dyDescent="0.3">
      <c r="AW722102"/>
    </row>
    <row r="722161" spans="49:49" x14ac:dyDescent="0.3">
      <c r="AW722161"/>
    </row>
    <row r="722162" spans="49:49" x14ac:dyDescent="0.3">
      <c r="AW722162"/>
    </row>
    <row r="722221" spans="49:49" x14ac:dyDescent="0.3">
      <c r="AW722221"/>
    </row>
    <row r="722222" spans="49:49" x14ac:dyDescent="0.3">
      <c r="AW722222"/>
    </row>
    <row r="722281" spans="49:49" x14ac:dyDescent="0.3">
      <c r="AW722281"/>
    </row>
    <row r="722282" spans="49:49" x14ac:dyDescent="0.3">
      <c r="AW722282"/>
    </row>
    <row r="722341" spans="49:49" x14ac:dyDescent="0.3">
      <c r="AW722341"/>
    </row>
    <row r="722342" spans="49:49" x14ac:dyDescent="0.3">
      <c r="AW722342"/>
    </row>
    <row r="722401" spans="49:49" x14ac:dyDescent="0.3">
      <c r="AW722401"/>
    </row>
    <row r="722402" spans="49:49" x14ac:dyDescent="0.3">
      <c r="AW722402"/>
    </row>
    <row r="722461" spans="49:49" x14ac:dyDescent="0.3">
      <c r="AW722461"/>
    </row>
    <row r="722462" spans="49:49" x14ac:dyDescent="0.3">
      <c r="AW722462"/>
    </row>
    <row r="722521" spans="49:49" x14ac:dyDescent="0.3">
      <c r="AW722521"/>
    </row>
    <row r="722522" spans="49:49" x14ac:dyDescent="0.3">
      <c r="AW722522"/>
    </row>
    <row r="722581" spans="49:49" x14ac:dyDescent="0.3">
      <c r="AW722581"/>
    </row>
    <row r="722582" spans="49:49" x14ac:dyDescent="0.3">
      <c r="AW722582"/>
    </row>
    <row r="722641" spans="49:49" x14ac:dyDescent="0.3">
      <c r="AW722641"/>
    </row>
    <row r="722642" spans="49:49" x14ac:dyDescent="0.3">
      <c r="AW722642"/>
    </row>
    <row r="722701" spans="49:49" x14ac:dyDescent="0.3">
      <c r="AW722701"/>
    </row>
    <row r="722702" spans="49:49" x14ac:dyDescent="0.3">
      <c r="AW722702"/>
    </row>
    <row r="722761" spans="49:49" x14ac:dyDescent="0.3">
      <c r="AW722761"/>
    </row>
    <row r="722762" spans="49:49" x14ac:dyDescent="0.3">
      <c r="AW722762"/>
    </row>
    <row r="722821" spans="49:49" x14ac:dyDescent="0.3">
      <c r="AW722821"/>
    </row>
    <row r="722822" spans="49:49" x14ac:dyDescent="0.3">
      <c r="AW722822"/>
    </row>
    <row r="722881" spans="49:49" x14ac:dyDescent="0.3">
      <c r="AW722881"/>
    </row>
    <row r="722882" spans="49:49" x14ac:dyDescent="0.3">
      <c r="AW722882"/>
    </row>
    <row r="722941" spans="49:49" x14ac:dyDescent="0.3">
      <c r="AW722941"/>
    </row>
    <row r="722942" spans="49:49" x14ac:dyDescent="0.3">
      <c r="AW722942"/>
    </row>
    <row r="723001" spans="49:49" x14ac:dyDescent="0.3">
      <c r="AW723001"/>
    </row>
    <row r="723002" spans="49:49" x14ac:dyDescent="0.3">
      <c r="AW723002"/>
    </row>
    <row r="723061" spans="49:49" x14ac:dyDescent="0.3">
      <c r="AW723061"/>
    </row>
    <row r="723062" spans="49:49" x14ac:dyDescent="0.3">
      <c r="AW723062"/>
    </row>
    <row r="723121" spans="49:49" x14ac:dyDescent="0.3">
      <c r="AW723121"/>
    </row>
    <row r="723122" spans="49:49" x14ac:dyDescent="0.3">
      <c r="AW723122"/>
    </row>
    <row r="723181" spans="49:49" x14ac:dyDescent="0.3">
      <c r="AW723181"/>
    </row>
    <row r="723182" spans="49:49" x14ac:dyDescent="0.3">
      <c r="AW723182"/>
    </row>
    <row r="723241" spans="49:49" x14ac:dyDescent="0.3">
      <c r="AW723241"/>
    </row>
    <row r="723242" spans="49:49" x14ac:dyDescent="0.3">
      <c r="AW723242"/>
    </row>
    <row r="723301" spans="49:49" x14ac:dyDescent="0.3">
      <c r="AW723301"/>
    </row>
    <row r="723302" spans="49:49" x14ac:dyDescent="0.3">
      <c r="AW723302"/>
    </row>
    <row r="723361" spans="49:49" x14ac:dyDescent="0.3">
      <c r="AW723361"/>
    </row>
    <row r="723362" spans="49:49" x14ac:dyDescent="0.3">
      <c r="AW723362"/>
    </row>
    <row r="723421" spans="49:49" x14ac:dyDescent="0.3">
      <c r="AW723421"/>
    </row>
    <row r="723422" spans="49:49" x14ac:dyDescent="0.3">
      <c r="AW723422"/>
    </row>
    <row r="723481" spans="49:49" x14ac:dyDescent="0.3">
      <c r="AW723481"/>
    </row>
    <row r="723482" spans="49:49" x14ac:dyDescent="0.3">
      <c r="AW723482"/>
    </row>
    <row r="723541" spans="49:49" x14ac:dyDescent="0.3">
      <c r="AW723541"/>
    </row>
    <row r="723542" spans="49:49" x14ac:dyDescent="0.3">
      <c r="AW723542"/>
    </row>
    <row r="723601" spans="49:49" x14ac:dyDescent="0.3">
      <c r="AW723601"/>
    </row>
    <row r="723602" spans="49:49" x14ac:dyDescent="0.3">
      <c r="AW723602"/>
    </row>
    <row r="723661" spans="49:49" x14ac:dyDescent="0.3">
      <c r="AW723661"/>
    </row>
    <row r="723662" spans="49:49" x14ac:dyDescent="0.3">
      <c r="AW723662"/>
    </row>
    <row r="723721" spans="49:49" x14ac:dyDescent="0.3">
      <c r="AW723721"/>
    </row>
    <row r="723722" spans="49:49" x14ac:dyDescent="0.3">
      <c r="AW723722"/>
    </row>
    <row r="723781" spans="49:49" x14ac:dyDescent="0.3">
      <c r="AW723781"/>
    </row>
    <row r="723782" spans="49:49" x14ac:dyDescent="0.3">
      <c r="AW723782"/>
    </row>
    <row r="723841" spans="49:49" x14ac:dyDescent="0.3">
      <c r="AW723841"/>
    </row>
    <row r="723842" spans="49:49" x14ac:dyDescent="0.3">
      <c r="AW723842"/>
    </row>
    <row r="723901" spans="49:49" x14ac:dyDescent="0.3">
      <c r="AW723901"/>
    </row>
    <row r="723902" spans="49:49" x14ac:dyDescent="0.3">
      <c r="AW723902"/>
    </row>
    <row r="723961" spans="49:49" x14ac:dyDescent="0.3">
      <c r="AW723961"/>
    </row>
    <row r="723962" spans="49:49" x14ac:dyDescent="0.3">
      <c r="AW723962"/>
    </row>
    <row r="724021" spans="49:49" x14ac:dyDescent="0.3">
      <c r="AW724021"/>
    </row>
    <row r="724022" spans="49:49" x14ac:dyDescent="0.3">
      <c r="AW724022"/>
    </row>
    <row r="724081" spans="49:49" x14ac:dyDescent="0.3">
      <c r="AW724081"/>
    </row>
    <row r="724082" spans="49:49" x14ac:dyDescent="0.3">
      <c r="AW724082"/>
    </row>
    <row r="724141" spans="49:49" x14ac:dyDescent="0.3">
      <c r="AW724141"/>
    </row>
    <row r="724142" spans="49:49" x14ac:dyDescent="0.3">
      <c r="AW724142"/>
    </row>
    <row r="724201" spans="49:49" x14ac:dyDescent="0.3">
      <c r="AW724201"/>
    </row>
    <row r="724202" spans="49:49" x14ac:dyDescent="0.3">
      <c r="AW724202"/>
    </row>
    <row r="724261" spans="49:49" x14ac:dyDescent="0.3">
      <c r="AW724261"/>
    </row>
    <row r="724262" spans="49:49" x14ac:dyDescent="0.3">
      <c r="AW724262"/>
    </row>
    <row r="724321" spans="49:49" x14ac:dyDescent="0.3">
      <c r="AW724321"/>
    </row>
    <row r="724322" spans="49:49" x14ac:dyDescent="0.3">
      <c r="AW724322"/>
    </row>
    <row r="724381" spans="49:49" x14ac:dyDescent="0.3">
      <c r="AW724381"/>
    </row>
    <row r="724382" spans="49:49" x14ac:dyDescent="0.3">
      <c r="AW724382"/>
    </row>
    <row r="724441" spans="49:49" x14ac:dyDescent="0.3">
      <c r="AW724441"/>
    </row>
    <row r="724442" spans="49:49" x14ac:dyDescent="0.3">
      <c r="AW724442"/>
    </row>
    <row r="724501" spans="49:49" x14ac:dyDescent="0.3">
      <c r="AW724501"/>
    </row>
    <row r="724502" spans="49:49" x14ac:dyDescent="0.3">
      <c r="AW724502"/>
    </row>
    <row r="724561" spans="49:49" x14ac:dyDescent="0.3">
      <c r="AW724561"/>
    </row>
    <row r="724562" spans="49:49" x14ac:dyDescent="0.3">
      <c r="AW724562"/>
    </row>
    <row r="724621" spans="49:49" x14ac:dyDescent="0.3">
      <c r="AW724621"/>
    </row>
    <row r="724622" spans="49:49" x14ac:dyDescent="0.3">
      <c r="AW724622"/>
    </row>
    <row r="724681" spans="49:49" x14ac:dyDescent="0.3">
      <c r="AW724681"/>
    </row>
    <row r="724682" spans="49:49" x14ac:dyDescent="0.3">
      <c r="AW724682"/>
    </row>
    <row r="724741" spans="49:49" x14ac:dyDescent="0.3">
      <c r="AW724741"/>
    </row>
    <row r="724742" spans="49:49" x14ac:dyDescent="0.3">
      <c r="AW724742"/>
    </row>
    <row r="724801" spans="49:49" x14ac:dyDescent="0.3">
      <c r="AW724801"/>
    </row>
    <row r="724802" spans="49:49" x14ac:dyDescent="0.3">
      <c r="AW724802"/>
    </row>
    <row r="724861" spans="49:49" x14ac:dyDescent="0.3">
      <c r="AW724861"/>
    </row>
    <row r="724862" spans="49:49" x14ac:dyDescent="0.3">
      <c r="AW724862"/>
    </row>
    <row r="724921" spans="49:49" x14ac:dyDescent="0.3">
      <c r="AW724921"/>
    </row>
    <row r="724922" spans="49:49" x14ac:dyDescent="0.3">
      <c r="AW724922"/>
    </row>
    <row r="724981" spans="49:49" x14ac:dyDescent="0.3">
      <c r="AW724981"/>
    </row>
    <row r="724982" spans="49:49" x14ac:dyDescent="0.3">
      <c r="AW724982"/>
    </row>
    <row r="725041" spans="49:49" x14ac:dyDescent="0.3">
      <c r="AW725041"/>
    </row>
    <row r="725042" spans="49:49" x14ac:dyDescent="0.3">
      <c r="AW725042"/>
    </row>
    <row r="725101" spans="49:49" x14ac:dyDescent="0.3">
      <c r="AW725101"/>
    </row>
    <row r="725102" spans="49:49" x14ac:dyDescent="0.3">
      <c r="AW725102"/>
    </row>
    <row r="725161" spans="49:49" x14ac:dyDescent="0.3">
      <c r="AW725161"/>
    </row>
    <row r="725162" spans="49:49" x14ac:dyDescent="0.3">
      <c r="AW725162"/>
    </row>
    <row r="725221" spans="49:49" x14ac:dyDescent="0.3">
      <c r="AW725221"/>
    </row>
    <row r="725222" spans="49:49" x14ac:dyDescent="0.3">
      <c r="AW725222"/>
    </row>
    <row r="725281" spans="49:49" x14ac:dyDescent="0.3">
      <c r="AW725281"/>
    </row>
    <row r="725282" spans="49:49" x14ac:dyDescent="0.3">
      <c r="AW725282"/>
    </row>
    <row r="725341" spans="49:49" x14ac:dyDescent="0.3">
      <c r="AW725341"/>
    </row>
    <row r="725342" spans="49:49" x14ac:dyDescent="0.3">
      <c r="AW725342"/>
    </row>
    <row r="725401" spans="49:49" x14ac:dyDescent="0.3">
      <c r="AW725401"/>
    </row>
    <row r="725402" spans="49:49" x14ac:dyDescent="0.3">
      <c r="AW725402"/>
    </row>
    <row r="725461" spans="49:49" x14ac:dyDescent="0.3">
      <c r="AW725461"/>
    </row>
    <row r="725462" spans="49:49" x14ac:dyDescent="0.3">
      <c r="AW725462"/>
    </row>
    <row r="725521" spans="49:49" x14ac:dyDescent="0.3">
      <c r="AW725521"/>
    </row>
    <row r="725522" spans="49:49" x14ac:dyDescent="0.3">
      <c r="AW725522"/>
    </row>
    <row r="725581" spans="49:49" x14ac:dyDescent="0.3">
      <c r="AW725581"/>
    </row>
    <row r="725582" spans="49:49" x14ac:dyDescent="0.3">
      <c r="AW725582"/>
    </row>
    <row r="725641" spans="49:49" x14ac:dyDescent="0.3">
      <c r="AW725641"/>
    </row>
    <row r="725642" spans="49:49" x14ac:dyDescent="0.3">
      <c r="AW725642"/>
    </row>
    <row r="725701" spans="49:49" x14ac:dyDescent="0.3">
      <c r="AW725701"/>
    </row>
    <row r="725702" spans="49:49" x14ac:dyDescent="0.3">
      <c r="AW725702"/>
    </row>
    <row r="725761" spans="49:49" x14ac:dyDescent="0.3">
      <c r="AW725761"/>
    </row>
    <row r="725762" spans="49:49" x14ac:dyDescent="0.3">
      <c r="AW725762"/>
    </row>
    <row r="725821" spans="49:49" x14ac:dyDescent="0.3">
      <c r="AW725821"/>
    </row>
    <row r="725822" spans="49:49" x14ac:dyDescent="0.3">
      <c r="AW725822"/>
    </row>
    <row r="725881" spans="49:49" x14ac:dyDescent="0.3">
      <c r="AW725881"/>
    </row>
    <row r="725882" spans="49:49" x14ac:dyDescent="0.3">
      <c r="AW725882"/>
    </row>
    <row r="725941" spans="49:49" x14ac:dyDescent="0.3">
      <c r="AW725941"/>
    </row>
    <row r="725942" spans="49:49" x14ac:dyDescent="0.3">
      <c r="AW725942"/>
    </row>
    <row r="726001" spans="49:49" x14ac:dyDescent="0.3">
      <c r="AW726001"/>
    </row>
    <row r="726002" spans="49:49" x14ac:dyDescent="0.3">
      <c r="AW726002"/>
    </row>
    <row r="726061" spans="49:49" x14ac:dyDescent="0.3">
      <c r="AW726061"/>
    </row>
    <row r="726062" spans="49:49" x14ac:dyDescent="0.3">
      <c r="AW726062"/>
    </row>
    <row r="726121" spans="49:49" x14ac:dyDescent="0.3">
      <c r="AW726121"/>
    </row>
    <row r="726122" spans="49:49" x14ac:dyDescent="0.3">
      <c r="AW726122"/>
    </row>
    <row r="726181" spans="49:49" x14ac:dyDescent="0.3">
      <c r="AW726181"/>
    </row>
    <row r="726182" spans="49:49" x14ac:dyDescent="0.3">
      <c r="AW726182"/>
    </row>
    <row r="726241" spans="49:49" x14ac:dyDescent="0.3">
      <c r="AW726241"/>
    </row>
    <row r="726242" spans="49:49" x14ac:dyDescent="0.3">
      <c r="AW726242"/>
    </row>
    <row r="726301" spans="49:49" x14ac:dyDescent="0.3">
      <c r="AW726301"/>
    </row>
    <row r="726302" spans="49:49" x14ac:dyDescent="0.3">
      <c r="AW726302"/>
    </row>
    <row r="726361" spans="49:49" x14ac:dyDescent="0.3">
      <c r="AW726361"/>
    </row>
    <row r="726362" spans="49:49" x14ac:dyDescent="0.3">
      <c r="AW726362"/>
    </row>
    <row r="726421" spans="49:49" x14ac:dyDescent="0.3">
      <c r="AW726421"/>
    </row>
    <row r="726422" spans="49:49" x14ac:dyDescent="0.3">
      <c r="AW726422"/>
    </row>
    <row r="726481" spans="49:49" x14ac:dyDescent="0.3">
      <c r="AW726481"/>
    </row>
    <row r="726482" spans="49:49" x14ac:dyDescent="0.3">
      <c r="AW726482"/>
    </row>
    <row r="726541" spans="49:49" x14ac:dyDescent="0.3">
      <c r="AW726541"/>
    </row>
    <row r="726542" spans="49:49" x14ac:dyDescent="0.3">
      <c r="AW726542"/>
    </row>
    <row r="726601" spans="49:49" x14ac:dyDescent="0.3">
      <c r="AW726601"/>
    </row>
    <row r="726602" spans="49:49" x14ac:dyDescent="0.3">
      <c r="AW726602"/>
    </row>
    <row r="726661" spans="49:49" x14ac:dyDescent="0.3">
      <c r="AW726661"/>
    </row>
    <row r="726662" spans="49:49" x14ac:dyDescent="0.3">
      <c r="AW726662"/>
    </row>
    <row r="726721" spans="49:49" x14ac:dyDescent="0.3">
      <c r="AW726721"/>
    </row>
    <row r="726722" spans="49:49" x14ac:dyDescent="0.3">
      <c r="AW726722"/>
    </row>
    <row r="726781" spans="49:49" x14ac:dyDescent="0.3">
      <c r="AW726781"/>
    </row>
    <row r="726782" spans="49:49" x14ac:dyDescent="0.3">
      <c r="AW726782"/>
    </row>
    <row r="726841" spans="49:49" x14ac:dyDescent="0.3">
      <c r="AW726841"/>
    </row>
    <row r="726842" spans="49:49" x14ac:dyDescent="0.3">
      <c r="AW726842"/>
    </row>
    <row r="726901" spans="49:49" x14ac:dyDescent="0.3">
      <c r="AW726901"/>
    </row>
    <row r="726902" spans="49:49" x14ac:dyDescent="0.3">
      <c r="AW726902"/>
    </row>
    <row r="726961" spans="49:49" x14ac:dyDescent="0.3">
      <c r="AW726961"/>
    </row>
    <row r="726962" spans="49:49" x14ac:dyDescent="0.3">
      <c r="AW726962"/>
    </row>
    <row r="727021" spans="49:49" x14ac:dyDescent="0.3">
      <c r="AW727021"/>
    </row>
    <row r="727022" spans="49:49" x14ac:dyDescent="0.3">
      <c r="AW727022"/>
    </row>
    <row r="727081" spans="49:49" x14ac:dyDescent="0.3">
      <c r="AW727081"/>
    </row>
    <row r="727082" spans="49:49" x14ac:dyDescent="0.3">
      <c r="AW727082"/>
    </row>
    <row r="727141" spans="49:49" x14ac:dyDescent="0.3">
      <c r="AW727141"/>
    </row>
    <row r="727142" spans="49:49" x14ac:dyDescent="0.3">
      <c r="AW727142"/>
    </row>
    <row r="727201" spans="49:49" x14ac:dyDescent="0.3">
      <c r="AW727201"/>
    </row>
    <row r="727202" spans="49:49" x14ac:dyDescent="0.3">
      <c r="AW727202"/>
    </row>
    <row r="727261" spans="49:49" x14ac:dyDescent="0.3">
      <c r="AW727261"/>
    </row>
    <row r="727262" spans="49:49" x14ac:dyDescent="0.3">
      <c r="AW727262"/>
    </row>
    <row r="727321" spans="49:49" x14ac:dyDescent="0.3">
      <c r="AW727321"/>
    </row>
    <row r="727322" spans="49:49" x14ac:dyDescent="0.3">
      <c r="AW727322"/>
    </row>
    <row r="727381" spans="49:49" x14ac:dyDescent="0.3">
      <c r="AW727381"/>
    </row>
    <row r="727382" spans="49:49" x14ac:dyDescent="0.3">
      <c r="AW727382"/>
    </row>
    <row r="727441" spans="49:49" x14ac:dyDescent="0.3">
      <c r="AW727441"/>
    </row>
    <row r="727442" spans="49:49" x14ac:dyDescent="0.3">
      <c r="AW727442"/>
    </row>
    <row r="727501" spans="49:49" x14ac:dyDescent="0.3">
      <c r="AW727501"/>
    </row>
    <row r="727502" spans="49:49" x14ac:dyDescent="0.3">
      <c r="AW727502"/>
    </row>
    <row r="727561" spans="49:49" x14ac:dyDescent="0.3">
      <c r="AW727561"/>
    </row>
    <row r="727562" spans="49:49" x14ac:dyDescent="0.3">
      <c r="AW727562"/>
    </row>
    <row r="727621" spans="49:49" x14ac:dyDescent="0.3">
      <c r="AW727621"/>
    </row>
    <row r="727622" spans="49:49" x14ac:dyDescent="0.3">
      <c r="AW727622"/>
    </row>
    <row r="727681" spans="49:49" x14ac:dyDescent="0.3">
      <c r="AW727681"/>
    </row>
    <row r="727682" spans="49:49" x14ac:dyDescent="0.3">
      <c r="AW727682"/>
    </row>
    <row r="727741" spans="49:49" x14ac:dyDescent="0.3">
      <c r="AW727741"/>
    </row>
    <row r="727742" spans="49:49" x14ac:dyDescent="0.3">
      <c r="AW727742"/>
    </row>
    <row r="727801" spans="49:49" x14ac:dyDescent="0.3">
      <c r="AW727801"/>
    </row>
    <row r="727802" spans="49:49" x14ac:dyDescent="0.3">
      <c r="AW727802"/>
    </row>
    <row r="727861" spans="49:49" x14ac:dyDescent="0.3">
      <c r="AW727861"/>
    </row>
    <row r="727862" spans="49:49" x14ac:dyDescent="0.3">
      <c r="AW727862"/>
    </row>
    <row r="727921" spans="49:49" x14ac:dyDescent="0.3">
      <c r="AW727921"/>
    </row>
    <row r="727922" spans="49:49" x14ac:dyDescent="0.3">
      <c r="AW727922"/>
    </row>
    <row r="727981" spans="49:49" x14ac:dyDescent="0.3">
      <c r="AW727981"/>
    </row>
    <row r="727982" spans="49:49" x14ac:dyDescent="0.3">
      <c r="AW727982"/>
    </row>
    <row r="728041" spans="49:49" x14ac:dyDescent="0.3">
      <c r="AW728041"/>
    </row>
    <row r="728042" spans="49:49" x14ac:dyDescent="0.3">
      <c r="AW728042"/>
    </row>
    <row r="728101" spans="49:49" x14ac:dyDescent="0.3">
      <c r="AW728101"/>
    </row>
    <row r="728102" spans="49:49" x14ac:dyDescent="0.3">
      <c r="AW728102"/>
    </row>
    <row r="728161" spans="49:49" x14ac:dyDescent="0.3">
      <c r="AW728161"/>
    </row>
    <row r="728162" spans="49:49" x14ac:dyDescent="0.3">
      <c r="AW728162"/>
    </row>
    <row r="728221" spans="49:49" x14ac:dyDescent="0.3">
      <c r="AW728221"/>
    </row>
    <row r="728222" spans="49:49" x14ac:dyDescent="0.3">
      <c r="AW728222"/>
    </row>
    <row r="728281" spans="49:49" x14ac:dyDescent="0.3">
      <c r="AW728281"/>
    </row>
    <row r="728282" spans="49:49" x14ac:dyDescent="0.3">
      <c r="AW728282"/>
    </row>
    <row r="728341" spans="49:49" x14ac:dyDescent="0.3">
      <c r="AW728341"/>
    </row>
    <row r="728342" spans="49:49" x14ac:dyDescent="0.3">
      <c r="AW728342"/>
    </row>
    <row r="728401" spans="49:49" x14ac:dyDescent="0.3">
      <c r="AW728401"/>
    </row>
    <row r="728402" spans="49:49" x14ac:dyDescent="0.3">
      <c r="AW728402"/>
    </row>
    <row r="728461" spans="49:49" x14ac:dyDescent="0.3">
      <c r="AW728461"/>
    </row>
    <row r="728462" spans="49:49" x14ac:dyDescent="0.3">
      <c r="AW728462"/>
    </row>
    <row r="728521" spans="49:49" x14ac:dyDescent="0.3">
      <c r="AW728521"/>
    </row>
    <row r="728522" spans="49:49" x14ac:dyDescent="0.3">
      <c r="AW728522"/>
    </row>
    <row r="728581" spans="49:49" x14ac:dyDescent="0.3">
      <c r="AW728581"/>
    </row>
    <row r="728582" spans="49:49" x14ac:dyDescent="0.3">
      <c r="AW728582"/>
    </row>
    <row r="728641" spans="49:49" x14ac:dyDescent="0.3">
      <c r="AW728641"/>
    </row>
    <row r="728642" spans="49:49" x14ac:dyDescent="0.3">
      <c r="AW728642"/>
    </row>
    <row r="728701" spans="49:49" x14ac:dyDescent="0.3">
      <c r="AW728701"/>
    </row>
    <row r="728702" spans="49:49" x14ac:dyDescent="0.3">
      <c r="AW728702"/>
    </row>
    <row r="728761" spans="49:49" x14ac:dyDescent="0.3">
      <c r="AW728761"/>
    </row>
    <row r="728762" spans="49:49" x14ac:dyDescent="0.3">
      <c r="AW728762"/>
    </row>
    <row r="728821" spans="49:49" x14ac:dyDescent="0.3">
      <c r="AW728821"/>
    </row>
    <row r="728822" spans="49:49" x14ac:dyDescent="0.3">
      <c r="AW728822"/>
    </row>
    <row r="728881" spans="49:49" x14ac:dyDescent="0.3">
      <c r="AW728881"/>
    </row>
    <row r="728882" spans="49:49" x14ac:dyDescent="0.3">
      <c r="AW728882"/>
    </row>
    <row r="728941" spans="49:49" x14ac:dyDescent="0.3">
      <c r="AW728941"/>
    </row>
    <row r="728942" spans="49:49" x14ac:dyDescent="0.3">
      <c r="AW728942"/>
    </row>
    <row r="729001" spans="49:49" x14ac:dyDescent="0.3">
      <c r="AW729001"/>
    </row>
    <row r="729002" spans="49:49" x14ac:dyDescent="0.3">
      <c r="AW729002"/>
    </row>
    <row r="729061" spans="49:49" x14ac:dyDescent="0.3">
      <c r="AW729061"/>
    </row>
    <row r="729062" spans="49:49" x14ac:dyDescent="0.3">
      <c r="AW729062"/>
    </row>
    <row r="729121" spans="49:49" x14ac:dyDescent="0.3">
      <c r="AW729121"/>
    </row>
    <row r="729122" spans="49:49" x14ac:dyDescent="0.3">
      <c r="AW729122"/>
    </row>
    <row r="729181" spans="49:49" x14ac:dyDescent="0.3">
      <c r="AW729181"/>
    </row>
    <row r="729182" spans="49:49" x14ac:dyDescent="0.3">
      <c r="AW729182"/>
    </row>
    <row r="729241" spans="49:49" x14ac:dyDescent="0.3">
      <c r="AW729241"/>
    </row>
    <row r="729242" spans="49:49" x14ac:dyDescent="0.3">
      <c r="AW729242"/>
    </row>
    <row r="729301" spans="49:49" x14ac:dyDescent="0.3">
      <c r="AW729301"/>
    </row>
    <row r="729302" spans="49:49" x14ac:dyDescent="0.3">
      <c r="AW729302"/>
    </row>
    <row r="729361" spans="49:49" x14ac:dyDescent="0.3">
      <c r="AW729361"/>
    </row>
    <row r="729362" spans="49:49" x14ac:dyDescent="0.3">
      <c r="AW729362"/>
    </row>
    <row r="729421" spans="49:49" x14ac:dyDescent="0.3">
      <c r="AW729421"/>
    </row>
    <row r="729422" spans="49:49" x14ac:dyDescent="0.3">
      <c r="AW729422"/>
    </row>
    <row r="729481" spans="49:49" x14ac:dyDescent="0.3">
      <c r="AW729481"/>
    </row>
    <row r="729482" spans="49:49" x14ac:dyDescent="0.3">
      <c r="AW729482"/>
    </row>
    <row r="729541" spans="49:49" x14ac:dyDescent="0.3">
      <c r="AW729541"/>
    </row>
    <row r="729542" spans="49:49" x14ac:dyDescent="0.3">
      <c r="AW729542"/>
    </row>
    <row r="729601" spans="49:49" x14ac:dyDescent="0.3">
      <c r="AW729601"/>
    </row>
    <row r="729602" spans="49:49" x14ac:dyDescent="0.3">
      <c r="AW729602"/>
    </row>
    <row r="729661" spans="49:49" x14ac:dyDescent="0.3">
      <c r="AW729661"/>
    </row>
    <row r="729662" spans="49:49" x14ac:dyDescent="0.3">
      <c r="AW729662"/>
    </row>
    <row r="729721" spans="49:49" x14ac:dyDescent="0.3">
      <c r="AW729721"/>
    </row>
    <row r="729722" spans="49:49" x14ac:dyDescent="0.3">
      <c r="AW729722"/>
    </row>
    <row r="729781" spans="49:49" x14ac:dyDescent="0.3">
      <c r="AW729781"/>
    </row>
    <row r="729782" spans="49:49" x14ac:dyDescent="0.3">
      <c r="AW729782"/>
    </row>
    <row r="729841" spans="49:49" x14ac:dyDescent="0.3">
      <c r="AW729841"/>
    </row>
    <row r="729842" spans="49:49" x14ac:dyDescent="0.3">
      <c r="AW729842"/>
    </row>
    <row r="729901" spans="49:49" x14ac:dyDescent="0.3">
      <c r="AW729901"/>
    </row>
    <row r="729902" spans="49:49" x14ac:dyDescent="0.3">
      <c r="AW729902"/>
    </row>
    <row r="729961" spans="49:49" x14ac:dyDescent="0.3">
      <c r="AW729961"/>
    </row>
    <row r="729962" spans="49:49" x14ac:dyDescent="0.3">
      <c r="AW729962"/>
    </row>
    <row r="730021" spans="49:49" x14ac:dyDescent="0.3">
      <c r="AW730021"/>
    </row>
    <row r="730022" spans="49:49" x14ac:dyDescent="0.3">
      <c r="AW730022"/>
    </row>
    <row r="730081" spans="49:49" x14ac:dyDescent="0.3">
      <c r="AW730081"/>
    </row>
    <row r="730082" spans="49:49" x14ac:dyDescent="0.3">
      <c r="AW730082"/>
    </row>
    <row r="730141" spans="49:49" x14ac:dyDescent="0.3">
      <c r="AW730141"/>
    </row>
    <row r="730142" spans="49:49" x14ac:dyDescent="0.3">
      <c r="AW730142"/>
    </row>
    <row r="730201" spans="49:49" x14ac:dyDescent="0.3">
      <c r="AW730201"/>
    </row>
    <row r="730202" spans="49:49" x14ac:dyDescent="0.3">
      <c r="AW730202"/>
    </row>
    <row r="730261" spans="49:49" x14ac:dyDescent="0.3">
      <c r="AW730261"/>
    </row>
    <row r="730262" spans="49:49" x14ac:dyDescent="0.3">
      <c r="AW730262"/>
    </row>
    <row r="730321" spans="49:49" x14ac:dyDescent="0.3">
      <c r="AW730321"/>
    </row>
    <row r="730322" spans="49:49" x14ac:dyDescent="0.3">
      <c r="AW730322"/>
    </row>
    <row r="730381" spans="49:49" x14ac:dyDescent="0.3">
      <c r="AW730381"/>
    </row>
    <row r="730382" spans="49:49" x14ac:dyDescent="0.3">
      <c r="AW730382"/>
    </row>
    <row r="730441" spans="49:49" x14ac:dyDescent="0.3">
      <c r="AW730441"/>
    </row>
    <row r="730442" spans="49:49" x14ac:dyDescent="0.3">
      <c r="AW730442"/>
    </row>
    <row r="730501" spans="49:49" x14ac:dyDescent="0.3">
      <c r="AW730501"/>
    </row>
    <row r="730502" spans="49:49" x14ac:dyDescent="0.3">
      <c r="AW730502"/>
    </row>
    <row r="730561" spans="49:49" x14ac:dyDescent="0.3">
      <c r="AW730561"/>
    </row>
    <row r="730562" spans="49:49" x14ac:dyDescent="0.3">
      <c r="AW730562"/>
    </row>
    <row r="730621" spans="49:49" x14ac:dyDescent="0.3">
      <c r="AW730621"/>
    </row>
    <row r="730622" spans="49:49" x14ac:dyDescent="0.3">
      <c r="AW730622"/>
    </row>
    <row r="730681" spans="49:49" x14ac:dyDescent="0.3">
      <c r="AW730681"/>
    </row>
    <row r="730682" spans="49:49" x14ac:dyDescent="0.3">
      <c r="AW730682"/>
    </row>
    <row r="730741" spans="49:49" x14ac:dyDescent="0.3">
      <c r="AW730741"/>
    </row>
    <row r="730742" spans="49:49" x14ac:dyDescent="0.3">
      <c r="AW730742"/>
    </row>
    <row r="730801" spans="49:49" x14ac:dyDescent="0.3">
      <c r="AW730801"/>
    </row>
    <row r="730802" spans="49:49" x14ac:dyDescent="0.3">
      <c r="AW730802"/>
    </row>
    <row r="730861" spans="49:49" x14ac:dyDescent="0.3">
      <c r="AW730861"/>
    </row>
    <row r="730862" spans="49:49" x14ac:dyDescent="0.3">
      <c r="AW730862"/>
    </row>
    <row r="730921" spans="49:49" x14ac:dyDescent="0.3">
      <c r="AW730921"/>
    </row>
    <row r="730922" spans="49:49" x14ac:dyDescent="0.3">
      <c r="AW730922"/>
    </row>
    <row r="730981" spans="49:49" x14ac:dyDescent="0.3">
      <c r="AW730981"/>
    </row>
    <row r="730982" spans="49:49" x14ac:dyDescent="0.3">
      <c r="AW730982"/>
    </row>
    <row r="731041" spans="49:49" x14ac:dyDescent="0.3">
      <c r="AW731041"/>
    </row>
    <row r="731042" spans="49:49" x14ac:dyDescent="0.3">
      <c r="AW731042"/>
    </row>
    <row r="731101" spans="49:49" x14ac:dyDescent="0.3">
      <c r="AW731101"/>
    </row>
    <row r="731102" spans="49:49" x14ac:dyDescent="0.3">
      <c r="AW731102"/>
    </row>
    <row r="731161" spans="49:49" x14ac:dyDescent="0.3">
      <c r="AW731161"/>
    </row>
    <row r="731162" spans="49:49" x14ac:dyDescent="0.3">
      <c r="AW731162"/>
    </row>
    <row r="731221" spans="49:49" x14ac:dyDescent="0.3">
      <c r="AW731221"/>
    </row>
    <row r="731222" spans="49:49" x14ac:dyDescent="0.3">
      <c r="AW731222"/>
    </row>
    <row r="731281" spans="49:49" x14ac:dyDescent="0.3">
      <c r="AW731281"/>
    </row>
    <row r="731282" spans="49:49" x14ac:dyDescent="0.3">
      <c r="AW731282"/>
    </row>
    <row r="731341" spans="49:49" x14ac:dyDescent="0.3">
      <c r="AW731341"/>
    </row>
    <row r="731342" spans="49:49" x14ac:dyDescent="0.3">
      <c r="AW731342"/>
    </row>
    <row r="731401" spans="49:49" x14ac:dyDescent="0.3">
      <c r="AW731401"/>
    </row>
    <row r="731402" spans="49:49" x14ac:dyDescent="0.3">
      <c r="AW731402"/>
    </row>
    <row r="731461" spans="49:49" x14ac:dyDescent="0.3">
      <c r="AW731461"/>
    </row>
    <row r="731462" spans="49:49" x14ac:dyDescent="0.3">
      <c r="AW731462"/>
    </row>
    <row r="731521" spans="49:49" x14ac:dyDescent="0.3">
      <c r="AW731521"/>
    </row>
    <row r="731522" spans="49:49" x14ac:dyDescent="0.3">
      <c r="AW731522"/>
    </row>
    <row r="731581" spans="49:49" x14ac:dyDescent="0.3">
      <c r="AW731581"/>
    </row>
    <row r="731582" spans="49:49" x14ac:dyDescent="0.3">
      <c r="AW731582"/>
    </row>
    <row r="731641" spans="49:49" x14ac:dyDescent="0.3">
      <c r="AW731641"/>
    </row>
    <row r="731642" spans="49:49" x14ac:dyDescent="0.3">
      <c r="AW731642"/>
    </row>
    <row r="731701" spans="49:49" x14ac:dyDescent="0.3">
      <c r="AW731701"/>
    </row>
    <row r="731702" spans="49:49" x14ac:dyDescent="0.3">
      <c r="AW731702"/>
    </row>
    <row r="731761" spans="49:49" x14ac:dyDescent="0.3">
      <c r="AW731761"/>
    </row>
    <row r="731762" spans="49:49" x14ac:dyDescent="0.3">
      <c r="AW731762"/>
    </row>
    <row r="731821" spans="49:49" x14ac:dyDescent="0.3">
      <c r="AW731821"/>
    </row>
    <row r="731822" spans="49:49" x14ac:dyDescent="0.3">
      <c r="AW731822"/>
    </row>
    <row r="731881" spans="49:49" x14ac:dyDescent="0.3">
      <c r="AW731881"/>
    </row>
    <row r="731882" spans="49:49" x14ac:dyDescent="0.3">
      <c r="AW731882"/>
    </row>
    <row r="731941" spans="49:49" x14ac:dyDescent="0.3">
      <c r="AW731941"/>
    </row>
    <row r="731942" spans="49:49" x14ac:dyDescent="0.3">
      <c r="AW731942"/>
    </row>
    <row r="732001" spans="49:49" x14ac:dyDescent="0.3">
      <c r="AW732001"/>
    </row>
    <row r="732002" spans="49:49" x14ac:dyDescent="0.3">
      <c r="AW732002"/>
    </row>
    <row r="732061" spans="49:49" x14ac:dyDescent="0.3">
      <c r="AW732061"/>
    </row>
    <row r="732062" spans="49:49" x14ac:dyDescent="0.3">
      <c r="AW732062"/>
    </row>
    <row r="732121" spans="49:49" x14ac:dyDescent="0.3">
      <c r="AW732121"/>
    </row>
    <row r="732122" spans="49:49" x14ac:dyDescent="0.3">
      <c r="AW732122"/>
    </row>
    <row r="732181" spans="49:49" x14ac:dyDescent="0.3">
      <c r="AW732181"/>
    </row>
    <row r="732182" spans="49:49" x14ac:dyDescent="0.3">
      <c r="AW732182"/>
    </row>
    <row r="732241" spans="49:49" x14ac:dyDescent="0.3">
      <c r="AW732241"/>
    </row>
    <row r="732242" spans="49:49" x14ac:dyDescent="0.3">
      <c r="AW732242"/>
    </row>
    <row r="732301" spans="49:49" x14ac:dyDescent="0.3">
      <c r="AW732301"/>
    </row>
    <row r="732302" spans="49:49" x14ac:dyDescent="0.3">
      <c r="AW732302"/>
    </row>
    <row r="732361" spans="49:49" x14ac:dyDescent="0.3">
      <c r="AW732361"/>
    </row>
    <row r="732362" spans="49:49" x14ac:dyDescent="0.3">
      <c r="AW732362"/>
    </row>
    <row r="732421" spans="49:49" x14ac:dyDescent="0.3">
      <c r="AW732421"/>
    </row>
    <row r="732422" spans="49:49" x14ac:dyDescent="0.3">
      <c r="AW732422"/>
    </row>
    <row r="732481" spans="49:49" x14ac:dyDescent="0.3">
      <c r="AW732481"/>
    </row>
    <row r="732482" spans="49:49" x14ac:dyDescent="0.3">
      <c r="AW732482"/>
    </row>
    <row r="732541" spans="49:49" x14ac:dyDescent="0.3">
      <c r="AW732541"/>
    </row>
    <row r="732542" spans="49:49" x14ac:dyDescent="0.3">
      <c r="AW732542"/>
    </row>
    <row r="732601" spans="49:49" x14ac:dyDescent="0.3">
      <c r="AW732601"/>
    </row>
    <row r="732602" spans="49:49" x14ac:dyDescent="0.3">
      <c r="AW732602"/>
    </row>
    <row r="732661" spans="49:49" x14ac:dyDescent="0.3">
      <c r="AW732661"/>
    </row>
    <row r="732662" spans="49:49" x14ac:dyDescent="0.3">
      <c r="AW732662"/>
    </row>
    <row r="732721" spans="49:49" x14ac:dyDescent="0.3">
      <c r="AW732721"/>
    </row>
    <row r="732722" spans="49:49" x14ac:dyDescent="0.3">
      <c r="AW732722"/>
    </row>
    <row r="732781" spans="49:49" x14ac:dyDescent="0.3">
      <c r="AW732781"/>
    </row>
    <row r="732782" spans="49:49" x14ac:dyDescent="0.3">
      <c r="AW732782"/>
    </row>
    <row r="732841" spans="49:49" x14ac:dyDescent="0.3">
      <c r="AW732841"/>
    </row>
    <row r="732842" spans="49:49" x14ac:dyDescent="0.3">
      <c r="AW732842"/>
    </row>
    <row r="732901" spans="49:49" x14ac:dyDescent="0.3">
      <c r="AW732901"/>
    </row>
    <row r="732902" spans="49:49" x14ac:dyDescent="0.3">
      <c r="AW732902"/>
    </row>
    <row r="732961" spans="49:49" x14ac:dyDescent="0.3">
      <c r="AW732961"/>
    </row>
    <row r="732962" spans="49:49" x14ac:dyDescent="0.3">
      <c r="AW732962"/>
    </row>
    <row r="733021" spans="49:49" x14ac:dyDescent="0.3">
      <c r="AW733021"/>
    </row>
    <row r="733022" spans="49:49" x14ac:dyDescent="0.3">
      <c r="AW733022"/>
    </row>
    <row r="733081" spans="49:49" x14ac:dyDescent="0.3">
      <c r="AW733081"/>
    </row>
    <row r="733082" spans="49:49" x14ac:dyDescent="0.3">
      <c r="AW733082"/>
    </row>
    <row r="733141" spans="49:49" x14ac:dyDescent="0.3">
      <c r="AW733141"/>
    </row>
    <row r="733142" spans="49:49" x14ac:dyDescent="0.3">
      <c r="AW733142"/>
    </row>
    <row r="733201" spans="49:49" x14ac:dyDescent="0.3">
      <c r="AW733201"/>
    </row>
    <row r="733202" spans="49:49" x14ac:dyDescent="0.3">
      <c r="AW733202"/>
    </row>
    <row r="733261" spans="49:49" x14ac:dyDescent="0.3">
      <c r="AW733261"/>
    </row>
    <row r="733262" spans="49:49" x14ac:dyDescent="0.3">
      <c r="AW733262"/>
    </row>
    <row r="733321" spans="49:49" x14ac:dyDescent="0.3">
      <c r="AW733321"/>
    </row>
    <row r="733322" spans="49:49" x14ac:dyDescent="0.3">
      <c r="AW733322"/>
    </row>
    <row r="733381" spans="49:49" x14ac:dyDescent="0.3">
      <c r="AW733381"/>
    </row>
    <row r="733382" spans="49:49" x14ac:dyDescent="0.3">
      <c r="AW733382"/>
    </row>
    <row r="733441" spans="49:49" x14ac:dyDescent="0.3">
      <c r="AW733441"/>
    </row>
    <row r="733442" spans="49:49" x14ac:dyDescent="0.3">
      <c r="AW733442"/>
    </row>
    <row r="733501" spans="49:49" x14ac:dyDescent="0.3">
      <c r="AW733501"/>
    </row>
    <row r="733502" spans="49:49" x14ac:dyDescent="0.3">
      <c r="AW733502"/>
    </row>
    <row r="733561" spans="49:49" x14ac:dyDescent="0.3">
      <c r="AW733561"/>
    </row>
    <row r="733562" spans="49:49" x14ac:dyDescent="0.3">
      <c r="AW733562"/>
    </row>
    <row r="733621" spans="49:49" x14ac:dyDescent="0.3">
      <c r="AW733621"/>
    </row>
    <row r="733622" spans="49:49" x14ac:dyDescent="0.3">
      <c r="AW733622"/>
    </row>
    <row r="733681" spans="49:49" x14ac:dyDescent="0.3">
      <c r="AW733681"/>
    </row>
    <row r="733682" spans="49:49" x14ac:dyDescent="0.3">
      <c r="AW733682"/>
    </row>
    <row r="733741" spans="49:49" x14ac:dyDescent="0.3">
      <c r="AW733741"/>
    </row>
    <row r="733742" spans="49:49" x14ac:dyDescent="0.3">
      <c r="AW733742"/>
    </row>
    <row r="733801" spans="49:49" x14ac:dyDescent="0.3">
      <c r="AW733801"/>
    </row>
    <row r="733802" spans="49:49" x14ac:dyDescent="0.3">
      <c r="AW733802"/>
    </row>
    <row r="733861" spans="49:49" x14ac:dyDescent="0.3">
      <c r="AW733861"/>
    </row>
    <row r="733862" spans="49:49" x14ac:dyDescent="0.3">
      <c r="AW733862"/>
    </row>
    <row r="733921" spans="49:49" x14ac:dyDescent="0.3">
      <c r="AW733921"/>
    </row>
    <row r="733922" spans="49:49" x14ac:dyDescent="0.3">
      <c r="AW733922"/>
    </row>
    <row r="733981" spans="49:49" x14ac:dyDescent="0.3">
      <c r="AW733981"/>
    </row>
    <row r="733982" spans="49:49" x14ac:dyDescent="0.3">
      <c r="AW733982"/>
    </row>
    <row r="734041" spans="49:49" x14ac:dyDescent="0.3">
      <c r="AW734041"/>
    </row>
    <row r="734042" spans="49:49" x14ac:dyDescent="0.3">
      <c r="AW734042"/>
    </row>
    <row r="734101" spans="49:49" x14ac:dyDescent="0.3">
      <c r="AW734101"/>
    </row>
    <row r="734102" spans="49:49" x14ac:dyDescent="0.3">
      <c r="AW734102"/>
    </row>
    <row r="734161" spans="49:49" x14ac:dyDescent="0.3">
      <c r="AW734161"/>
    </row>
    <row r="734162" spans="49:49" x14ac:dyDescent="0.3">
      <c r="AW734162"/>
    </row>
    <row r="734221" spans="49:49" x14ac:dyDescent="0.3">
      <c r="AW734221"/>
    </row>
    <row r="734222" spans="49:49" x14ac:dyDescent="0.3">
      <c r="AW734222"/>
    </row>
    <row r="734281" spans="49:49" x14ac:dyDescent="0.3">
      <c r="AW734281"/>
    </row>
    <row r="734282" spans="49:49" x14ac:dyDescent="0.3">
      <c r="AW734282"/>
    </row>
    <row r="734341" spans="49:49" x14ac:dyDescent="0.3">
      <c r="AW734341"/>
    </row>
    <row r="734342" spans="49:49" x14ac:dyDescent="0.3">
      <c r="AW734342"/>
    </row>
    <row r="734401" spans="49:49" x14ac:dyDescent="0.3">
      <c r="AW734401"/>
    </row>
    <row r="734402" spans="49:49" x14ac:dyDescent="0.3">
      <c r="AW734402"/>
    </row>
    <row r="734461" spans="49:49" x14ac:dyDescent="0.3">
      <c r="AW734461"/>
    </row>
    <row r="734462" spans="49:49" x14ac:dyDescent="0.3">
      <c r="AW734462"/>
    </row>
    <row r="734521" spans="49:49" x14ac:dyDescent="0.3">
      <c r="AW734521"/>
    </row>
    <row r="734522" spans="49:49" x14ac:dyDescent="0.3">
      <c r="AW734522"/>
    </row>
    <row r="734581" spans="49:49" x14ac:dyDescent="0.3">
      <c r="AW734581"/>
    </row>
    <row r="734582" spans="49:49" x14ac:dyDescent="0.3">
      <c r="AW734582"/>
    </row>
    <row r="734641" spans="49:49" x14ac:dyDescent="0.3">
      <c r="AW734641"/>
    </row>
    <row r="734642" spans="49:49" x14ac:dyDescent="0.3">
      <c r="AW734642"/>
    </row>
    <row r="734701" spans="49:49" x14ac:dyDescent="0.3">
      <c r="AW734701"/>
    </row>
    <row r="734702" spans="49:49" x14ac:dyDescent="0.3">
      <c r="AW734702"/>
    </row>
    <row r="734761" spans="49:49" x14ac:dyDescent="0.3">
      <c r="AW734761"/>
    </row>
    <row r="734762" spans="49:49" x14ac:dyDescent="0.3">
      <c r="AW734762"/>
    </row>
    <row r="734821" spans="49:49" x14ac:dyDescent="0.3">
      <c r="AW734821"/>
    </row>
    <row r="734822" spans="49:49" x14ac:dyDescent="0.3">
      <c r="AW734822"/>
    </row>
    <row r="734881" spans="49:49" x14ac:dyDescent="0.3">
      <c r="AW734881"/>
    </row>
    <row r="734882" spans="49:49" x14ac:dyDescent="0.3">
      <c r="AW734882"/>
    </row>
    <row r="734941" spans="49:49" x14ac:dyDescent="0.3">
      <c r="AW734941"/>
    </row>
    <row r="734942" spans="49:49" x14ac:dyDescent="0.3">
      <c r="AW734942"/>
    </row>
    <row r="735001" spans="49:49" x14ac:dyDescent="0.3">
      <c r="AW735001"/>
    </row>
    <row r="735002" spans="49:49" x14ac:dyDescent="0.3">
      <c r="AW735002"/>
    </row>
    <row r="735061" spans="49:49" x14ac:dyDescent="0.3">
      <c r="AW735061"/>
    </row>
    <row r="735062" spans="49:49" x14ac:dyDescent="0.3">
      <c r="AW735062"/>
    </row>
    <row r="735121" spans="49:49" x14ac:dyDescent="0.3">
      <c r="AW735121"/>
    </row>
    <row r="735122" spans="49:49" x14ac:dyDescent="0.3">
      <c r="AW735122"/>
    </row>
    <row r="735181" spans="49:49" x14ac:dyDescent="0.3">
      <c r="AW735181"/>
    </row>
    <row r="735182" spans="49:49" x14ac:dyDescent="0.3">
      <c r="AW735182"/>
    </row>
    <row r="735241" spans="49:49" x14ac:dyDescent="0.3">
      <c r="AW735241"/>
    </row>
    <row r="735242" spans="49:49" x14ac:dyDescent="0.3">
      <c r="AW735242"/>
    </row>
    <row r="735301" spans="49:49" x14ac:dyDescent="0.3">
      <c r="AW735301"/>
    </row>
    <row r="735302" spans="49:49" x14ac:dyDescent="0.3">
      <c r="AW735302"/>
    </row>
    <row r="735361" spans="49:49" x14ac:dyDescent="0.3">
      <c r="AW735361"/>
    </row>
    <row r="735362" spans="49:49" x14ac:dyDescent="0.3">
      <c r="AW735362"/>
    </row>
    <row r="735421" spans="49:49" x14ac:dyDescent="0.3">
      <c r="AW735421"/>
    </row>
    <row r="735422" spans="49:49" x14ac:dyDescent="0.3">
      <c r="AW735422"/>
    </row>
    <row r="735481" spans="49:49" x14ac:dyDescent="0.3">
      <c r="AW735481"/>
    </row>
    <row r="735482" spans="49:49" x14ac:dyDescent="0.3">
      <c r="AW735482"/>
    </row>
    <row r="735541" spans="49:49" x14ac:dyDescent="0.3">
      <c r="AW735541"/>
    </row>
    <row r="735542" spans="49:49" x14ac:dyDescent="0.3">
      <c r="AW735542"/>
    </row>
    <row r="735601" spans="49:49" x14ac:dyDescent="0.3">
      <c r="AW735601"/>
    </row>
    <row r="735602" spans="49:49" x14ac:dyDescent="0.3">
      <c r="AW735602"/>
    </row>
    <row r="735661" spans="49:49" x14ac:dyDescent="0.3">
      <c r="AW735661"/>
    </row>
    <row r="735662" spans="49:49" x14ac:dyDescent="0.3">
      <c r="AW735662"/>
    </row>
    <row r="735721" spans="49:49" x14ac:dyDescent="0.3">
      <c r="AW735721"/>
    </row>
    <row r="735722" spans="49:49" x14ac:dyDescent="0.3">
      <c r="AW735722"/>
    </row>
    <row r="735781" spans="49:49" x14ac:dyDescent="0.3">
      <c r="AW735781"/>
    </row>
    <row r="735782" spans="49:49" x14ac:dyDescent="0.3">
      <c r="AW735782"/>
    </row>
    <row r="735841" spans="49:49" x14ac:dyDescent="0.3">
      <c r="AW735841"/>
    </row>
    <row r="735842" spans="49:49" x14ac:dyDescent="0.3">
      <c r="AW735842"/>
    </row>
    <row r="735901" spans="49:49" x14ac:dyDescent="0.3">
      <c r="AW735901"/>
    </row>
    <row r="735902" spans="49:49" x14ac:dyDescent="0.3">
      <c r="AW735902"/>
    </row>
    <row r="735961" spans="49:49" x14ac:dyDescent="0.3">
      <c r="AW735961"/>
    </row>
    <row r="735962" spans="49:49" x14ac:dyDescent="0.3">
      <c r="AW735962"/>
    </row>
    <row r="736021" spans="49:49" x14ac:dyDescent="0.3">
      <c r="AW736021"/>
    </row>
    <row r="736022" spans="49:49" x14ac:dyDescent="0.3">
      <c r="AW736022"/>
    </row>
    <row r="736081" spans="49:49" x14ac:dyDescent="0.3">
      <c r="AW736081"/>
    </row>
    <row r="736082" spans="49:49" x14ac:dyDescent="0.3">
      <c r="AW736082"/>
    </row>
    <row r="736141" spans="49:49" x14ac:dyDescent="0.3">
      <c r="AW736141"/>
    </row>
    <row r="736142" spans="49:49" x14ac:dyDescent="0.3">
      <c r="AW736142"/>
    </row>
    <row r="736201" spans="49:49" x14ac:dyDescent="0.3">
      <c r="AW736201"/>
    </row>
    <row r="736202" spans="49:49" x14ac:dyDescent="0.3">
      <c r="AW736202"/>
    </row>
    <row r="736261" spans="49:49" x14ac:dyDescent="0.3">
      <c r="AW736261"/>
    </row>
    <row r="736262" spans="49:49" x14ac:dyDescent="0.3">
      <c r="AW736262"/>
    </row>
    <row r="736321" spans="49:49" x14ac:dyDescent="0.3">
      <c r="AW736321"/>
    </row>
    <row r="736322" spans="49:49" x14ac:dyDescent="0.3">
      <c r="AW736322"/>
    </row>
    <row r="736381" spans="49:49" x14ac:dyDescent="0.3">
      <c r="AW736381"/>
    </row>
    <row r="736382" spans="49:49" x14ac:dyDescent="0.3">
      <c r="AW736382"/>
    </row>
    <row r="736441" spans="49:49" x14ac:dyDescent="0.3">
      <c r="AW736441"/>
    </row>
    <row r="736442" spans="49:49" x14ac:dyDescent="0.3">
      <c r="AW736442"/>
    </row>
    <row r="736501" spans="49:49" x14ac:dyDescent="0.3">
      <c r="AW736501"/>
    </row>
    <row r="736502" spans="49:49" x14ac:dyDescent="0.3">
      <c r="AW736502"/>
    </row>
    <row r="736561" spans="49:49" x14ac:dyDescent="0.3">
      <c r="AW736561"/>
    </row>
    <row r="736562" spans="49:49" x14ac:dyDescent="0.3">
      <c r="AW736562"/>
    </row>
    <row r="736621" spans="49:49" x14ac:dyDescent="0.3">
      <c r="AW736621"/>
    </row>
    <row r="736622" spans="49:49" x14ac:dyDescent="0.3">
      <c r="AW736622"/>
    </row>
    <row r="736681" spans="49:49" x14ac:dyDescent="0.3">
      <c r="AW736681"/>
    </row>
    <row r="736682" spans="49:49" x14ac:dyDescent="0.3">
      <c r="AW736682"/>
    </row>
    <row r="736741" spans="49:49" x14ac:dyDescent="0.3">
      <c r="AW736741"/>
    </row>
    <row r="736742" spans="49:49" x14ac:dyDescent="0.3">
      <c r="AW736742"/>
    </row>
    <row r="736801" spans="49:49" x14ac:dyDescent="0.3">
      <c r="AW736801"/>
    </row>
    <row r="736802" spans="49:49" x14ac:dyDescent="0.3">
      <c r="AW736802"/>
    </row>
    <row r="736861" spans="49:49" x14ac:dyDescent="0.3">
      <c r="AW736861"/>
    </row>
    <row r="736862" spans="49:49" x14ac:dyDescent="0.3">
      <c r="AW736862"/>
    </row>
    <row r="736921" spans="49:49" x14ac:dyDescent="0.3">
      <c r="AW736921"/>
    </row>
    <row r="736922" spans="49:49" x14ac:dyDescent="0.3">
      <c r="AW736922"/>
    </row>
    <row r="736981" spans="49:49" x14ac:dyDescent="0.3">
      <c r="AW736981"/>
    </row>
    <row r="736982" spans="49:49" x14ac:dyDescent="0.3">
      <c r="AW736982"/>
    </row>
    <row r="737041" spans="49:49" x14ac:dyDescent="0.3">
      <c r="AW737041"/>
    </row>
    <row r="737042" spans="49:49" x14ac:dyDescent="0.3">
      <c r="AW737042"/>
    </row>
    <row r="737101" spans="49:49" x14ac:dyDescent="0.3">
      <c r="AW737101"/>
    </row>
    <row r="737102" spans="49:49" x14ac:dyDescent="0.3">
      <c r="AW737102"/>
    </row>
    <row r="737161" spans="49:49" x14ac:dyDescent="0.3">
      <c r="AW737161"/>
    </row>
    <row r="737162" spans="49:49" x14ac:dyDescent="0.3">
      <c r="AW737162"/>
    </row>
    <row r="737221" spans="49:49" x14ac:dyDescent="0.3">
      <c r="AW737221"/>
    </row>
    <row r="737222" spans="49:49" x14ac:dyDescent="0.3">
      <c r="AW737222"/>
    </row>
    <row r="737281" spans="49:49" x14ac:dyDescent="0.3">
      <c r="AW737281"/>
    </row>
    <row r="737282" spans="49:49" x14ac:dyDescent="0.3">
      <c r="AW737282"/>
    </row>
    <row r="737341" spans="49:49" x14ac:dyDescent="0.3">
      <c r="AW737341"/>
    </row>
    <row r="737342" spans="49:49" x14ac:dyDescent="0.3">
      <c r="AW737342"/>
    </row>
    <row r="737401" spans="49:49" x14ac:dyDescent="0.3">
      <c r="AW737401"/>
    </row>
    <row r="737402" spans="49:49" x14ac:dyDescent="0.3">
      <c r="AW737402"/>
    </row>
    <row r="737461" spans="49:49" x14ac:dyDescent="0.3">
      <c r="AW737461"/>
    </row>
    <row r="737462" spans="49:49" x14ac:dyDescent="0.3">
      <c r="AW737462"/>
    </row>
    <row r="737521" spans="49:49" x14ac:dyDescent="0.3">
      <c r="AW737521"/>
    </row>
    <row r="737522" spans="49:49" x14ac:dyDescent="0.3">
      <c r="AW737522"/>
    </row>
    <row r="737581" spans="49:49" x14ac:dyDescent="0.3">
      <c r="AW737581"/>
    </row>
    <row r="737582" spans="49:49" x14ac:dyDescent="0.3">
      <c r="AW737582"/>
    </row>
    <row r="737641" spans="49:49" x14ac:dyDescent="0.3">
      <c r="AW737641"/>
    </row>
    <row r="737642" spans="49:49" x14ac:dyDescent="0.3">
      <c r="AW737642"/>
    </row>
    <row r="737701" spans="49:49" x14ac:dyDescent="0.3">
      <c r="AW737701"/>
    </row>
    <row r="737702" spans="49:49" x14ac:dyDescent="0.3">
      <c r="AW737702"/>
    </row>
    <row r="737761" spans="49:49" x14ac:dyDescent="0.3">
      <c r="AW737761"/>
    </row>
    <row r="737762" spans="49:49" x14ac:dyDescent="0.3">
      <c r="AW737762"/>
    </row>
    <row r="737821" spans="49:49" x14ac:dyDescent="0.3">
      <c r="AW737821"/>
    </row>
    <row r="737822" spans="49:49" x14ac:dyDescent="0.3">
      <c r="AW737822"/>
    </row>
    <row r="737881" spans="49:49" x14ac:dyDescent="0.3">
      <c r="AW737881"/>
    </row>
    <row r="737882" spans="49:49" x14ac:dyDescent="0.3">
      <c r="AW737882"/>
    </row>
    <row r="737941" spans="49:49" x14ac:dyDescent="0.3">
      <c r="AW737941"/>
    </row>
    <row r="737942" spans="49:49" x14ac:dyDescent="0.3">
      <c r="AW737942"/>
    </row>
    <row r="738001" spans="49:49" x14ac:dyDescent="0.3">
      <c r="AW738001"/>
    </row>
    <row r="738002" spans="49:49" x14ac:dyDescent="0.3">
      <c r="AW738002"/>
    </row>
    <row r="738061" spans="49:49" x14ac:dyDescent="0.3">
      <c r="AW738061"/>
    </row>
    <row r="738062" spans="49:49" x14ac:dyDescent="0.3">
      <c r="AW738062"/>
    </row>
    <row r="738121" spans="49:49" x14ac:dyDescent="0.3">
      <c r="AW738121"/>
    </row>
    <row r="738122" spans="49:49" x14ac:dyDescent="0.3">
      <c r="AW738122"/>
    </row>
    <row r="738181" spans="49:49" x14ac:dyDescent="0.3">
      <c r="AW738181"/>
    </row>
    <row r="738182" spans="49:49" x14ac:dyDescent="0.3">
      <c r="AW738182"/>
    </row>
    <row r="738241" spans="49:49" x14ac:dyDescent="0.3">
      <c r="AW738241"/>
    </row>
    <row r="738242" spans="49:49" x14ac:dyDescent="0.3">
      <c r="AW738242"/>
    </row>
    <row r="738301" spans="49:49" x14ac:dyDescent="0.3">
      <c r="AW738301"/>
    </row>
    <row r="738302" spans="49:49" x14ac:dyDescent="0.3">
      <c r="AW738302"/>
    </row>
    <row r="738361" spans="49:49" x14ac:dyDescent="0.3">
      <c r="AW738361"/>
    </row>
    <row r="738362" spans="49:49" x14ac:dyDescent="0.3">
      <c r="AW738362"/>
    </row>
    <row r="738421" spans="49:49" x14ac:dyDescent="0.3">
      <c r="AW738421"/>
    </row>
    <row r="738422" spans="49:49" x14ac:dyDescent="0.3">
      <c r="AW738422"/>
    </row>
    <row r="738481" spans="49:49" x14ac:dyDescent="0.3">
      <c r="AW738481"/>
    </row>
    <row r="738482" spans="49:49" x14ac:dyDescent="0.3">
      <c r="AW738482"/>
    </row>
    <row r="738541" spans="49:49" x14ac:dyDescent="0.3">
      <c r="AW738541"/>
    </row>
    <row r="738542" spans="49:49" x14ac:dyDescent="0.3">
      <c r="AW738542"/>
    </row>
    <row r="738601" spans="49:49" x14ac:dyDescent="0.3">
      <c r="AW738601"/>
    </row>
    <row r="738602" spans="49:49" x14ac:dyDescent="0.3">
      <c r="AW738602"/>
    </row>
    <row r="738661" spans="49:49" x14ac:dyDescent="0.3">
      <c r="AW738661"/>
    </row>
    <row r="738662" spans="49:49" x14ac:dyDescent="0.3">
      <c r="AW738662"/>
    </row>
    <row r="738721" spans="49:49" x14ac:dyDescent="0.3">
      <c r="AW738721"/>
    </row>
    <row r="738722" spans="49:49" x14ac:dyDescent="0.3">
      <c r="AW738722"/>
    </row>
    <row r="738781" spans="49:49" x14ac:dyDescent="0.3">
      <c r="AW738781"/>
    </row>
    <row r="738782" spans="49:49" x14ac:dyDescent="0.3">
      <c r="AW738782"/>
    </row>
    <row r="738841" spans="49:49" x14ac:dyDescent="0.3">
      <c r="AW738841"/>
    </row>
    <row r="738842" spans="49:49" x14ac:dyDescent="0.3">
      <c r="AW738842"/>
    </row>
    <row r="738901" spans="49:49" x14ac:dyDescent="0.3">
      <c r="AW738901"/>
    </row>
    <row r="738902" spans="49:49" x14ac:dyDescent="0.3">
      <c r="AW738902"/>
    </row>
    <row r="738961" spans="49:49" x14ac:dyDescent="0.3">
      <c r="AW738961"/>
    </row>
    <row r="738962" spans="49:49" x14ac:dyDescent="0.3">
      <c r="AW738962"/>
    </row>
    <row r="739021" spans="49:49" x14ac:dyDescent="0.3">
      <c r="AW739021"/>
    </row>
    <row r="739022" spans="49:49" x14ac:dyDescent="0.3">
      <c r="AW739022"/>
    </row>
    <row r="739081" spans="49:49" x14ac:dyDescent="0.3">
      <c r="AW739081"/>
    </row>
    <row r="739082" spans="49:49" x14ac:dyDescent="0.3">
      <c r="AW739082"/>
    </row>
    <row r="739141" spans="49:49" x14ac:dyDescent="0.3">
      <c r="AW739141"/>
    </row>
    <row r="739142" spans="49:49" x14ac:dyDescent="0.3">
      <c r="AW739142"/>
    </row>
    <row r="739201" spans="49:49" x14ac:dyDescent="0.3">
      <c r="AW739201"/>
    </row>
    <row r="739202" spans="49:49" x14ac:dyDescent="0.3">
      <c r="AW739202"/>
    </row>
    <row r="739261" spans="49:49" x14ac:dyDescent="0.3">
      <c r="AW739261"/>
    </row>
    <row r="739262" spans="49:49" x14ac:dyDescent="0.3">
      <c r="AW739262"/>
    </row>
    <row r="739321" spans="49:49" x14ac:dyDescent="0.3">
      <c r="AW739321"/>
    </row>
    <row r="739322" spans="49:49" x14ac:dyDescent="0.3">
      <c r="AW739322"/>
    </row>
    <row r="739381" spans="49:49" x14ac:dyDescent="0.3">
      <c r="AW739381"/>
    </row>
    <row r="739382" spans="49:49" x14ac:dyDescent="0.3">
      <c r="AW739382"/>
    </row>
    <row r="739441" spans="49:49" x14ac:dyDescent="0.3">
      <c r="AW739441"/>
    </row>
    <row r="739442" spans="49:49" x14ac:dyDescent="0.3">
      <c r="AW739442"/>
    </row>
    <row r="739501" spans="49:49" x14ac:dyDescent="0.3">
      <c r="AW739501"/>
    </row>
    <row r="739502" spans="49:49" x14ac:dyDescent="0.3">
      <c r="AW739502"/>
    </row>
    <row r="739561" spans="49:49" x14ac:dyDescent="0.3">
      <c r="AW739561"/>
    </row>
    <row r="739562" spans="49:49" x14ac:dyDescent="0.3">
      <c r="AW739562"/>
    </row>
    <row r="739621" spans="49:49" x14ac:dyDescent="0.3">
      <c r="AW739621"/>
    </row>
    <row r="739622" spans="49:49" x14ac:dyDescent="0.3">
      <c r="AW739622"/>
    </row>
    <row r="739681" spans="49:49" x14ac:dyDescent="0.3">
      <c r="AW739681"/>
    </row>
    <row r="739682" spans="49:49" x14ac:dyDescent="0.3">
      <c r="AW739682"/>
    </row>
    <row r="739741" spans="49:49" x14ac:dyDescent="0.3">
      <c r="AW739741"/>
    </row>
    <row r="739742" spans="49:49" x14ac:dyDescent="0.3">
      <c r="AW739742"/>
    </row>
    <row r="739801" spans="49:49" x14ac:dyDescent="0.3">
      <c r="AW739801"/>
    </row>
    <row r="739802" spans="49:49" x14ac:dyDescent="0.3">
      <c r="AW739802"/>
    </row>
    <row r="739861" spans="49:49" x14ac:dyDescent="0.3">
      <c r="AW739861"/>
    </row>
    <row r="739862" spans="49:49" x14ac:dyDescent="0.3">
      <c r="AW739862"/>
    </row>
    <row r="739921" spans="49:49" x14ac:dyDescent="0.3">
      <c r="AW739921"/>
    </row>
    <row r="739922" spans="49:49" x14ac:dyDescent="0.3">
      <c r="AW739922"/>
    </row>
    <row r="739981" spans="49:49" x14ac:dyDescent="0.3">
      <c r="AW739981"/>
    </row>
    <row r="739982" spans="49:49" x14ac:dyDescent="0.3">
      <c r="AW739982"/>
    </row>
    <row r="740041" spans="49:49" x14ac:dyDescent="0.3">
      <c r="AW740041"/>
    </row>
    <row r="740042" spans="49:49" x14ac:dyDescent="0.3">
      <c r="AW740042"/>
    </row>
    <row r="740101" spans="49:49" x14ac:dyDescent="0.3">
      <c r="AW740101"/>
    </row>
    <row r="740102" spans="49:49" x14ac:dyDescent="0.3">
      <c r="AW740102"/>
    </row>
    <row r="740161" spans="49:49" x14ac:dyDescent="0.3">
      <c r="AW740161"/>
    </row>
    <row r="740162" spans="49:49" x14ac:dyDescent="0.3">
      <c r="AW740162"/>
    </row>
    <row r="740221" spans="49:49" x14ac:dyDescent="0.3">
      <c r="AW740221"/>
    </row>
    <row r="740222" spans="49:49" x14ac:dyDescent="0.3">
      <c r="AW740222"/>
    </row>
    <row r="740281" spans="49:49" x14ac:dyDescent="0.3">
      <c r="AW740281"/>
    </row>
    <row r="740282" spans="49:49" x14ac:dyDescent="0.3">
      <c r="AW740282"/>
    </row>
    <row r="740341" spans="49:49" x14ac:dyDescent="0.3">
      <c r="AW740341"/>
    </row>
    <row r="740342" spans="49:49" x14ac:dyDescent="0.3">
      <c r="AW740342"/>
    </row>
    <row r="740401" spans="49:49" x14ac:dyDescent="0.3">
      <c r="AW740401"/>
    </row>
    <row r="740402" spans="49:49" x14ac:dyDescent="0.3">
      <c r="AW740402"/>
    </row>
    <row r="740461" spans="49:49" x14ac:dyDescent="0.3">
      <c r="AW740461"/>
    </row>
    <row r="740462" spans="49:49" x14ac:dyDescent="0.3">
      <c r="AW740462"/>
    </row>
    <row r="740521" spans="49:49" x14ac:dyDescent="0.3">
      <c r="AW740521"/>
    </row>
    <row r="740522" spans="49:49" x14ac:dyDescent="0.3">
      <c r="AW740522"/>
    </row>
    <row r="740581" spans="49:49" x14ac:dyDescent="0.3">
      <c r="AW740581"/>
    </row>
    <row r="740582" spans="49:49" x14ac:dyDescent="0.3">
      <c r="AW740582"/>
    </row>
    <row r="740641" spans="49:49" x14ac:dyDescent="0.3">
      <c r="AW740641"/>
    </row>
    <row r="740642" spans="49:49" x14ac:dyDescent="0.3">
      <c r="AW740642"/>
    </row>
    <row r="740701" spans="49:49" x14ac:dyDescent="0.3">
      <c r="AW740701"/>
    </row>
    <row r="740702" spans="49:49" x14ac:dyDescent="0.3">
      <c r="AW740702"/>
    </row>
    <row r="740761" spans="49:49" x14ac:dyDescent="0.3">
      <c r="AW740761"/>
    </row>
    <row r="740762" spans="49:49" x14ac:dyDescent="0.3">
      <c r="AW740762"/>
    </row>
    <row r="740821" spans="49:49" x14ac:dyDescent="0.3">
      <c r="AW740821"/>
    </row>
    <row r="740822" spans="49:49" x14ac:dyDescent="0.3">
      <c r="AW740822"/>
    </row>
    <row r="740881" spans="49:49" x14ac:dyDescent="0.3">
      <c r="AW740881"/>
    </row>
    <row r="740882" spans="49:49" x14ac:dyDescent="0.3">
      <c r="AW740882"/>
    </row>
    <row r="740941" spans="49:49" x14ac:dyDescent="0.3">
      <c r="AW740941"/>
    </row>
    <row r="740942" spans="49:49" x14ac:dyDescent="0.3">
      <c r="AW740942"/>
    </row>
    <row r="741001" spans="49:49" x14ac:dyDescent="0.3">
      <c r="AW741001"/>
    </row>
    <row r="741002" spans="49:49" x14ac:dyDescent="0.3">
      <c r="AW741002"/>
    </row>
    <row r="741061" spans="49:49" x14ac:dyDescent="0.3">
      <c r="AW741061"/>
    </row>
    <row r="741062" spans="49:49" x14ac:dyDescent="0.3">
      <c r="AW741062"/>
    </row>
    <row r="741121" spans="49:49" x14ac:dyDescent="0.3">
      <c r="AW741121"/>
    </row>
    <row r="741122" spans="49:49" x14ac:dyDescent="0.3">
      <c r="AW741122"/>
    </row>
    <row r="741181" spans="49:49" x14ac:dyDescent="0.3">
      <c r="AW741181"/>
    </row>
    <row r="741182" spans="49:49" x14ac:dyDescent="0.3">
      <c r="AW741182"/>
    </row>
    <row r="741241" spans="49:49" x14ac:dyDescent="0.3">
      <c r="AW741241"/>
    </row>
    <row r="741242" spans="49:49" x14ac:dyDescent="0.3">
      <c r="AW741242"/>
    </row>
    <row r="741301" spans="49:49" x14ac:dyDescent="0.3">
      <c r="AW741301"/>
    </row>
    <row r="741302" spans="49:49" x14ac:dyDescent="0.3">
      <c r="AW741302"/>
    </row>
    <row r="741361" spans="49:49" x14ac:dyDescent="0.3">
      <c r="AW741361"/>
    </row>
    <row r="741362" spans="49:49" x14ac:dyDescent="0.3">
      <c r="AW741362"/>
    </row>
    <row r="741421" spans="49:49" x14ac:dyDescent="0.3">
      <c r="AW741421"/>
    </row>
    <row r="741422" spans="49:49" x14ac:dyDescent="0.3">
      <c r="AW741422"/>
    </row>
    <row r="741481" spans="49:49" x14ac:dyDescent="0.3">
      <c r="AW741481"/>
    </row>
    <row r="741482" spans="49:49" x14ac:dyDescent="0.3">
      <c r="AW741482"/>
    </row>
    <row r="741541" spans="49:49" x14ac:dyDescent="0.3">
      <c r="AW741541"/>
    </row>
    <row r="741542" spans="49:49" x14ac:dyDescent="0.3">
      <c r="AW741542"/>
    </row>
    <row r="741601" spans="49:49" x14ac:dyDescent="0.3">
      <c r="AW741601"/>
    </row>
    <row r="741602" spans="49:49" x14ac:dyDescent="0.3">
      <c r="AW741602"/>
    </row>
    <row r="741661" spans="49:49" x14ac:dyDescent="0.3">
      <c r="AW741661"/>
    </row>
    <row r="741662" spans="49:49" x14ac:dyDescent="0.3">
      <c r="AW741662"/>
    </row>
    <row r="741721" spans="49:49" x14ac:dyDescent="0.3">
      <c r="AW741721"/>
    </row>
    <row r="741722" spans="49:49" x14ac:dyDescent="0.3">
      <c r="AW741722"/>
    </row>
    <row r="741781" spans="49:49" x14ac:dyDescent="0.3">
      <c r="AW741781"/>
    </row>
    <row r="741782" spans="49:49" x14ac:dyDescent="0.3">
      <c r="AW741782"/>
    </row>
    <row r="741841" spans="49:49" x14ac:dyDescent="0.3">
      <c r="AW741841"/>
    </row>
    <row r="741842" spans="49:49" x14ac:dyDescent="0.3">
      <c r="AW741842"/>
    </row>
    <row r="741901" spans="49:49" x14ac:dyDescent="0.3">
      <c r="AW741901"/>
    </row>
    <row r="741902" spans="49:49" x14ac:dyDescent="0.3">
      <c r="AW741902"/>
    </row>
    <row r="741961" spans="49:49" x14ac:dyDescent="0.3">
      <c r="AW741961"/>
    </row>
    <row r="741962" spans="49:49" x14ac:dyDescent="0.3">
      <c r="AW741962"/>
    </row>
    <row r="742021" spans="49:49" x14ac:dyDescent="0.3">
      <c r="AW742021"/>
    </row>
    <row r="742022" spans="49:49" x14ac:dyDescent="0.3">
      <c r="AW742022"/>
    </row>
    <row r="742081" spans="49:49" x14ac:dyDescent="0.3">
      <c r="AW742081"/>
    </row>
    <row r="742082" spans="49:49" x14ac:dyDescent="0.3">
      <c r="AW742082"/>
    </row>
    <row r="742141" spans="49:49" x14ac:dyDescent="0.3">
      <c r="AW742141"/>
    </row>
    <row r="742142" spans="49:49" x14ac:dyDescent="0.3">
      <c r="AW742142"/>
    </row>
    <row r="742201" spans="49:49" x14ac:dyDescent="0.3">
      <c r="AW742201"/>
    </row>
    <row r="742202" spans="49:49" x14ac:dyDescent="0.3">
      <c r="AW742202"/>
    </row>
    <row r="742261" spans="49:49" x14ac:dyDescent="0.3">
      <c r="AW742261"/>
    </row>
    <row r="742262" spans="49:49" x14ac:dyDescent="0.3">
      <c r="AW742262"/>
    </row>
    <row r="742321" spans="49:49" x14ac:dyDescent="0.3">
      <c r="AW742321"/>
    </row>
    <row r="742322" spans="49:49" x14ac:dyDescent="0.3">
      <c r="AW742322"/>
    </row>
    <row r="742381" spans="49:49" x14ac:dyDescent="0.3">
      <c r="AW742381"/>
    </row>
    <row r="742382" spans="49:49" x14ac:dyDescent="0.3">
      <c r="AW742382"/>
    </row>
    <row r="742441" spans="49:49" x14ac:dyDescent="0.3">
      <c r="AW742441"/>
    </row>
    <row r="742442" spans="49:49" x14ac:dyDescent="0.3">
      <c r="AW742442"/>
    </row>
    <row r="742501" spans="49:49" x14ac:dyDescent="0.3">
      <c r="AW742501"/>
    </row>
    <row r="742502" spans="49:49" x14ac:dyDescent="0.3">
      <c r="AW742502"/>
    </row>
    <row r="742561" spans="49:49" x14ac:dyDescent="0.3">
      <c r="AW742561"/>
    </row>
    <row r="742562" spans="49:49" x14ac:dyDescent="0.3">
      <c r="AW742562"/>
    </row>
    <row r="742621" spans="49:49" x14ac:dyDescent="0.3">
      <c r="AW742621"/>
    </row>
    <row r="742622" spans="49:49" x14ac:dyDescent="0.3">
      <c r="AW742622"/>
    </row>
    <row r="742681" spans="49:49" x14ac:dyDescent="0.3">
      <c r="AW742681"/>
    </row>
    <row r="742682" spans="49:49" x14ac:dyDescent="0.3">
      <c r="AW742682"/>
    </row>
    <row r="742741" spans="49:49" x14ac:dyDescent="0.3">
      <c r="AW742741"/>
    </row>
    <row r="742742" spans="49:49" x14ac:dyDescent="0.3">
      <c r="AW742742"/>
    </row>
    <row r="742801" spans="49:49" x14ac:dyDescent="0.3">
      <c r="AW742801"/>
    </row>
    <row r="742802" spans="49:49" x14ac:dyDescent="0.3">
      <c r="AW742802"/>
    </row>
    <row r="742861" spans="49:49" x14ac:dyDescent="0.3">
      <c r="AW742861"/>
    </row>
    <row r="742862" spans="49:49" x14ac:dyDescent="0.3">
      <c r="AW742862"/>
    </row>
    <row r="742921" spans="49:49" x14ac:dyDescent="0.3">
      <c r="AW742921"/>
    </row>
    <row r="742922" spans="49:49" x14ac:dyDescent="0.3">
      <c r="AW742922"/>
    </row>
    <row r="742981" spans="49:49" x14ac:dyDescent="0.3">
      <c r="AW742981"/>
    </row>
    <row r="742982" spans="49:49" x14ac:dyDescent="0.3">
      <c r="AW742982"/>
    </row>
    <row r="743041" spans="49:49" x14ac:dyDescent="0.3">
      <c r="AW743041"/>
    </row>
    <row r="743042" spans="49:49" x14ac:dyDescent="0.3">
      <c r="AW743042"/>
    </row>
    <row r="743101" spans="49:49" x14ac:dyDescent="0.3">
      <c r="AW743101"/>
    </row>
    <row r="743102" spans="49:49" x14ac:dyDescent="0.3">
      <c r="AW743102"/>
    </row>
    <row r="743161" spans="49:49" x14ac:dyDescent="0.3">
      <c r="AW743161"/>
    </row>
    <row r="743162" spans="49:49" x14ac:dyDescent="0.3">
      <c r="AW743162"/>
    </row>
    <row r="743221" spans="49:49" x14ac:dyDescent="0.3">
      <c r="AW743221"/>
    </row>
    <row r="743222" spans="49:49" x14ac:dyDescent="0.3">
      <c r="AW743222"/>
    </row>
    <row r="743281" spans="49:49" x14ac:dyDescent="0.3">
      <c r="AW743281"/>
    </row>
    <row r="743282" spans="49:49" x14ac:dyDescent="0.3">
      <c r="AW743282"/>
    </row>
    <row r="743341" spans="49:49" x14ac:dyDescent="0.3">
      <c r="AW743341"/>
    </row>
    <row r="743342" spans="49:49" x14ac:dyDescent="0.3">
      <c r="AW743342"/>
    </row>
    <row r="743401" spans="49:49" x14ac:dyDescent="0.3">
      <c r="AW743401"/>
    </row>
    <row r="743402" spans="49:49" x14ac:dyDescent="0.3">
      <c r="AW743402"/>
    </row>
    <row r="743461" spans="49:49" x14ac:dyDescent="0.3">
      <c r="AW743461"/>
    </row>
    <row r="743462" spans="49:49" x14ac:dyDescent="0.3">
      <c r="AW743462"/>
    </row>
    <row r="743521" spans="49:49" x14ac:dyDescent="0.3">
      <c r="AW743521"/>
    </row>
    <row r="743522" spans="49:49" x14ac:dyDescent="0.3">
      <c r="AW743522"/>
    </row>
    <row r="743581" spans="49:49" x14ac:dyDescent="0.3">
      <c r="AW743581"/>
    </row>
    <row r="743582" spans="49:49" x14ac:dyDescent="0.3">
      <c r="AW743582"/>
    </row>
    <row r="743641" spans="49:49" x14ac:dyDescent="0.3">
      <c r="AW743641"/>
    </row>
    <row r="743642" spans="49:49" x14ac:dyDescent="0.3">
      <c r="AW743642"/>
    </row>
    <row r="743701" spans="49:49" x14ac:dyDescent="0.3">
      <c r="AW743701"/>
    </row>
    <row r="743702" spans="49:49" x14ac:dyDescent="0.3">
      <c r="AW743702"/>
    </row>
    <row r="743761" spans="49:49" x14ac:dyDescent="0.3">
      <c r="AW743761"/>
    </row>
    <row r="743762" spans="49:49" x14ac:dyDescent="0.3">
      <c r="AW743762"/>
    </row>
    <row r="743821" spans="49:49" x14ac:dyDescent="0.3">
      <c r="AW743821"/>
    </row>
    <row r="743822" spans="49:49" x14ac:dyDescent="0.3">
      <c r="AW743822"/>
    </row>
    <row r="743881" spans="49:49" x14ac:dyDescent="0.3">
      <c r="AW743881"/>
    </row>
    <row r="743882" spans="49:49" x14ac:dyDescent="0.3">
      <c r="AW743882"/>
    </row>
    <row r="743941" spans="49:49" x14ac:dyDescent="0.3">
      <c r="AW743941"/>
    </row>
    <row r="743942" spans="49:49" x14ac:dyDescent="0.3">
      <c r="AW743942"/>
    </row>
    <row r="744001" spans="49:49" x14ac:dyDescent="0.3">
      <c r="AW744001"/>
    </row>
    <row r="744002" spans="49:49" x14ac:dyDescent="0.3">
      <c r="AW744002"/>
    </row>
    <row r="744061" spans="49:49" x14ac:dyDescent="0.3">
      <c r="AW744061"/>
    </row>
    <row r="744062" spans="49:49" x14ac:dyDescent="0.3">
      <c r="AW744062"/>
    </row>
    <row r="744121" spans="49:49" x14ac:dyDescent="0.3">
      <c r="AW744121"/>
    </row>
    <row r="744122" spans="49:49" x14ac:dyDescent="0.3">
      <c r="AW744122"/>
    </row>
    <row r="744181" spans="49:49" x14ac:dyDescent="0.3">
      <c r="AW744181"/>
    </row>
    <row r="744182" spans="49:49" x14ac:dyDescent="0.3">
      <c r="AW744182"/>
    </row>
    <row r="744241" spans="49:49" x14ac:dyDescent="0.3">
      <c r="AW744241"/>
    </row>
    <row r="744242" spans="49:49" x14ac:dyDescent="0.3">
      <c r="AW744242"/>
    </row>
    <row r="744301" spans="49:49" x14ac:dyDescent="0.3">
      <c r="AW744301"/>
    </row>
    <row r="744302" spans="49:49" x14ac:dyDescent="0.3">
      <c r="AW744302"/>
    </row>
    <row r="744361" spans="49:49" x14ac:dyDescent="0.3">
      <c r="AW744361"/>
    </row>
    <row r="744362" spans="49:49" x14ac:dyDescent="0.3">
      <c r="AW744362"/>
    </row>
    <row r="744421" spans="49:49" x14ac:dyDescent="0.3">
      <c r="AW744421"/>
    </row>
    <row r="744422" spans="49:49" x14ac:dyDescent="0.3">
      <c r="AW744422"/>
    </row>
    <row r="744481" spans="49:49" x14ac:dyDescent="0.3">
      <c r="AW744481"/>
    </row>
    <row r="744482" spans="49:49" x14ac:dyDescent="0.3">
      <c r="AW744482"/>
    </row>
    <row r="744541" spans="49:49" x14ac:dyDescent="0.3">
      <c r="AW744541"/>
    </row>
    <row r="744542" spans="49:49" x14ac:dyDescent="0.3">
      <c r="AW744542"/>
    </row>
    <row r="744601" spans="49:49" x14ac:dyDescent="0.3">
      <c r="AW744601"/>
    </row>
    <row r="744602" spans="49:49" x14ac:dyDescent="0.3">
      <c r="AW744602"/>
    </row>
    <row r="744661" spans="49:49" x14ac:dyDescent="0.3">
      <c r="AW744661"/>
    </row>
    <row r="744662" spans="49:49" x14ac:dyDescent="0.3">
      <c r="AW744662"/>
    </row>
    <row r="744721" spans="49:49" x14ac:dyDescent="0.3">
      <c r="AW744721"/>
    </row>
    <row r="744722" spans="49:49" x14ac:dyDescent="0.3">
      <c r="AW744722"/>
    </row>
    <row r="744781" spans="49:49" x14ac:dyDescent="0.3">
      <c r="AW744781"/>
    </row>
    <row r="744782" spans="49:49" x14ac:dyDescent="0.3">
      <c r="AW744782"/>
    </row>
    <row r="744841" spans="49:49" x14ac:dyDescent="0.3">
      <c r="AW744841"/>
    </row>
    <row r="744842" spans="49:49" x14ac:dyDescent="0.3">
      <c r="AW744842"/>
    </row>
    <row r="744901" spans="49:49" x14ac:dyDescent="0.3">
      <c r="AW744901"/>
    </row>
    <row r="744902" spans="49:49" x14ac:dyDescent="0.3">
      <c r="AW744902"/>
    </row>
    <row r="744961" spans="49:49" x14ac:dyDescent="0.3">
      <c r="AW744961"/>
    </row>
    <row r="744962" spans="49:49" x14ac:dyDescent="0.3">
      <c r="AW744962"/>
    </row>
    <row r="745021" spans="49:49" x14ac:dyDescent="0.3">
      <c r="AW745021"/>
    </row>
    <row r="745022" spans="49:49" x14ac:dyDescent="0.3">
      <c r="AW745022"/>
    </row>
    <row r="745081" spans="49:49" x14ac:dyDescent="0.3">
      <c r="AW745081"/>
    </row>
    <row r="745082" spans="49:49" x14ac:dyDescent="0.3">
      <c r="AW745082"/>
    </row>
    <row r="745141" spans="49:49" x14ac:dyDescent="0.3">
      <c r="AW745141"/>
    </row>
    <row r="745142" spans="49:49" x14ac:dyDescent="0.3">
      <c r="AW745142"/>
    </row>
    <row r="745201" spans="49:49" x14ac:dyDescent="0.3">
      <c r="AW745201"/>
    </row>
    <row r="745202" spans="49:49" x14ac:dyDescent="0.3">
      <c r="AW745202"/>
    </row>
    <row r="745261" spans="49:49" x14ac:dyDescent="0.3">
      <c r="AW745261"/>
    </row>
    <row r="745262" spans="49:49" x14ac:dyDescent="0.3">
      <c r="AW745262"/>
    </row>
    <row r="745321" spans="49:49" x14ac:dyDescent="0.3">
      <c r="AW745321"/>
    </row>
    <row r="745322" spans="49:49" x14ac:dyDescent="0.3">
      <c r="AW745322"/>
    </row>
    <row r="745381" spans="49:49" x14ac:dyDescent="0.3">
      <c r="AW745381"/>
    </row>
    <row r="745382" spans="49:49" x14ac:dyDescent="0.3">
      <c r="AW745382"/>
    </row>
    <row r="745441" spans="49:49" x14ac:dyDescent="0.3">
      <c r="AW745441"/>
    </row>
    <row r="745442" spans="49:49" x14ac:dyDescent="0.3">
      <c r="AW745442"/>
    </row>
    <row r="745501" spans="49:49" x14ac:dyDescent="0.3">
      <c r="AW745501"/>
    </row>
    <row r="745502" spans="49:49" x14ac:dyDescent="0.3">
      <c r="AW745502"/>
    </row>
    <row r="745561" spans="49:49" x14ac:dyDescent="0.3">
      <c r="AW745561"/>
    </row>
    <row r="745562" spans="49:49" x14ac:dyDescent="0.3">
      <c r="AW745562"/>
    </row>
    <row r="745621" spans="49:49" x14ac:dyDescent="0.3">
      <c r="AW745621"/>
    </row>
    <row r="745622" spans="49:49" x14ac:dyDescent="0.3">
      <c r="AW745622"/>
    </row>
    <row r="745681" spans="49:49" x14ac:dyDescent="0.3">
      <c r="AW745681"/>
    </row>
    <row r="745682" spans="49:49" x14ac:dyDescent="0.3">
      <c r="AW745682"/>
    </row>
    <row r="745741" spans="49:49" x14ac:dyDescent="0.3">
      <c r="AW745741"/>
    </row>
    <row r="745742" spans="49:49" x14ac:dyDescent="0.3">
      <c r="AW745742"/>
    </row>
    <row r="745801" spans="49:49" x14ac:dyDescent="0.3">
      <c r="AW745801"/>
    </row>
    <row r="745802" spans="49:49" x14ac:dyDescent="0.3">
      <c r="AW745802"/>
    </row>
    <row r="745861" spans="49:49" x14ac:dyDescent="0.3">
      <c r="AW745861"/>
    </row>
    <row r="745862" spans="49:49" x14ac:dyDescent="0.3">
      <c r="AW745862"/>
    </row>
    <row r="745921" spans="49:49" x14ac:dyDescent="0.3">
      <c r="AW745921"/>
    </row>
    <row r="745922" spans="49:49" x14ac:dyDescent="0.3">
      <c r="AW745922"/>
    </row>
    <row r="745981" spans="49:49" x14ac:dyDescent="0.3">
      <c r="AW745981"/>
    </row>
    <row r="745982" spans="49:49" x14ac:dyDescent="0.3">
      <c r="AW745982"/>
    </row>
    <row r="746041" spans="49:49" x14ac:dyDescent="0.3">
      <c r="AW746041"/>
    </row>
    <row r="746042" spans="49:49" x14ac:dyDescent="0.3">
      <c r="AW746042"/>
    </row>
    <row r="746101" spans="49:49" x14ac:dyDescent="0.3">
      <c r="AW746101"/>
    </row>
    <row r="746102" spans="49:49" x14ac:dyDescent="0.3">
      <c r="AW746102"/>
    </row>
    <row r="746161" spans="49:49" x14ac:dyDescent="0.3">
      <c r="AW746161"/>
    </row>
    <row r="746162" spans="49:49" x14ac:dyDescent="0.3">
      <c r="AW746162"/>
    </row>
    <row r="746221" spans="49:49" x14ac:dyDescent="0.3">
      <c r="AW746221"/>
    </row>
    <row r="746222" spans="49:49" x14ac:dyDescent="0.3">
      <c r="AW746222"/>
    </row>
    <row r="746281" spans="49:49" x14ac:dyDescent="0.3">
      <c r="AW746281"/>
    </row>
    <row r="746282" spans="49:49" x14ac:dyDescent="0.3">
      <c r="AW746282"/>
    </row>
    <row r="746341" spans="49:49" x14ac:dyDescent="0.3">
      <c r="AW746341"/>
    </row>
    <row r="746342" spans="49:49" x14ac:dyDescent="0.3">
      <c r="AW746342"/>
    </row>
    <row r="746401" spans="49:49" x14ac:dyDescent="0.3">
      <c r="AW746401"/>
    </row>
    <row r="746402" spans="49:49" x14ac:dyDescent="0.3">
      <c r="AW746402"/>
    </row>
    <row r="746461" spans="49:49" x14ac:dyDescent="0.3">
      <c r="AW746461"/>
    </row>
    <row r="746462" spans="49:49" x14ac:dyDescent="0.3">
      <c r="AW746462"/>
    </row>
    <row r="746521" spans="49:49" x14ac:dyDescent="0.3">
      <c r="AW746521"/>
    </row>
    <row r="746522" spans="49:49" x14ac:dyDescent="0.3">
      <c r="AW746522"/>
    </row>
    <row r="746581" spans="49:49" x14ac:dyDescent="0.3">
      <c r="AW746581"/>
    </row>
    <row r="746582" spans="49:49" x14ac:dyDescent="0.3">
      <c r="AW746582"/>
    </row>
    <row r="746641" spans="49:49" x14ac:dyDescent="0.3">
      <c r="AW746641"/>
    </row>
    <row r="746642" spans="49:49" x14ac:dyDescent="0.3">
      <c r="AW746642"/>
    </row>
    <row r="746701" spans="49:49" x14ac:dyDescent="0.3">
      <c r="AW746701"/>
    </row>
    <row r="746702" spans="49:49" x14ac:dyDescent="0.3">
      <c r="AW746702"/>
    </row>
    <row r="746761" spans="49:49" x14ac:dyDescent="0.3">
      <c r="AW746761"/>
    </row>
    <row r="746762" spans="49:49" x14ac:dyDescent="0.3">
      <c r="AW746762"/>
    </row>
    <row r="746821" spans="49:49" x14ac:dyDescent="0.3">
      <c r="AW746821"/>
    </row>
    <row r="746822" spans="49:49" x14ac:dyDescent="0.3">
      <c r="AW746822"/>
    </row>
    <row r="746881" spans="49:49" x14ac:dyDescent="0.3">
      <c r="AW746881"/>
    </row>
    <row r="746882" spans="49:49" x14ac:dyDescent="0.3">
      <c r="AW746882"/>
    </row>
    <row r="746941" spans="49:49" x14ac:dyDescent="0.3">
      <c r="AW746941"/>
    </row>
    <row r="746942" spans="49:49" x14ac:dyDescent="0.3">
      <c r="AW746942"/>
    </row>
    <row r="747001" spans="49:49" x14ac:dyDescent="0.3">
      <c r="AW747001"/>
    </row>
    <row r="747002" spans="49:49" x14ac:dyDescent="0.3">
      <c r="AW747002"/>
    </row>
    <row r="747061" spans="49:49" x14ac:dyDescent="0.3">
      <c r="AW747061"/>
    </row>
    <row r="747062" spans="49:49" x14ac:dyDescent="0.3">
      <c r="AW747062"/>
    </row>
    <row r="747121" spans="49:49" x14ac:dyDescent="0.3">
      <c r="AW747121"/>
    </row>
    <row r="747122" spans="49:49" x14ac:dyDescent="0.3">
      <c r="AW747122"/>
    </row>
    <row r="747181" spans="49:49" x14ac:dyDescent="0.3">
      <c r="AW747181"/>
    </row>
    <row r="747182" spans="49:49" x14ac:dyDescent="0.3">
      <c r="AW747182"/>
    </row>
    <row r="747241" spans="49:49" x14ac:dyDescent="0.3">
      <c r="AW747241"/>
    </row>
    <row r="747242" spans="49:49" x14ac:dyDescent="0.3">
      <c r="AW747242"/>
    </row>
    <row r="747301" spans="49:49" x14ac:dyDescent="0.3">
      <c r="AW747301"/>
    </row>
    <row r="747302" spans="49:49" x14ac:dyDescent="0.3">
      <c r="AW747302"/>
    </row>
    <row r="747361" spans="49:49" x14ac:dyDescent="0.3">
      <c r="AW747361"/>
    </row>
    <row r="747362" spans="49:49" x14ac:dyDescent="0.3">
      <c r="AW747362"/>
    </row>
    <row r="747421" spans="49:49" x14ac:dyDescent="0.3">
      <c r="AW747421"/>
    </row>
    <row r="747422" spans="49:49" x14ac:dyDescent="0.3">
      <c r="AW747422"/>
    </row>
    <row r="747481" spans="49:49" x14ac:dyDescent="0.3">
      <c r="AW747481"/>
    </row>
    <row r="747482" spans="49:49" x14ac:dyDescent="0.3">
      <c r="AW747482"/>
    </row>
    <row r="747541" spans="49:49" x14ac:dyDescent="0.3">
      <c r="AW747541"/>
    </row>
    <row r="747542" spans="49:49" x14ac:dyDescent="0.3">
      <c r="AW747542"/>
    </row>
    <row r="747601" spans="49:49" x14ac:dyDescent="0.3">
      <c r="AW747601"/>
    </row>
    <row r="747602" spans="49:49" x14ac:dyDescent="0.3">
      <c r="AW747602"/>
    </row>
    <row r="747661" spans="49:49" x14ac:dyDescent="0.3">
      <c r="AW747661"/>
    </row>
    <row r="747662" spans="49:49" x14ac:dyDescent="0.3">
      <c r="AW747662"/>
    </row>
    <row r="747721" spans="49:49" x14ac:dyDescent="0.3">
      <c r="AW747721"/>
    </row>
    <row r="747722" spans="49:49" x14ac:dyDescent="0.3">
      <c r="AW747722"/>
    </row>
    <row r="747781" spans="49:49" x14ac:dyDescent="0.3">
      <c r="AW747781"/>
    </row>
    <row r="747782" spans="49:49" x14ac:dyDescent="0.3">
      <c r="AW747782"/>
    </row>
    <row r="747841" spans="49:49" x14ac:dyDescent="0.3">
      <c r="AW747841"/>
    </row>
    <row r="747842" spans="49:49" x14ac:dyDescent="0.3">
      <c r="AW747842"/>
    </row>
    <row r="747901" spans="49:49" x14ac:dyDescent="0.3">
      <c r="AW747901"/>
    </row>
    <row r="747902" spans="49:49" x14ac:dyDescent="0.3">
      <c r="AW747902"/>
    </row>
    <row r="747961" spans="49:49" x14ac:dyDescent="0.3">
      <c r="AW747961"/>
    </row>
    <row r="747962" spans="49:49" x14ac:dyDescent="0.3">
      <c r="AW747962"/>
    </row>
    <row r="748021" spans="49:49" x14ac:dyDescent="0.3">
      <c r="AW748021"/>
    </row>
    <row r="748022" spans="49:49" x14ac:dyDescent="0.3">
      <c r="AW748022"/>
    </row>
    <row r="748081" spans="49:49" x14ac:dyDescent="0.3">
      <c r="AW748081"/>
    </row>
    <row r="748082" spans="49:49" x14ac:dyDescent="0.3">
      <c r="AW748082"/>
    </row>
    <row r="748141" spans="49:49" x14ac:dyDescent="0.3">
      <c r="AW748141"/>
    </row>
    <row r="748142" spans="49:49" x14ac:dyDescent="0.3">
      <c r="AW748142"/>
    </row>
    <row r="748201" spans="49:49" x14ac:dyDescent="0.3">
      <c r="AW748201"/>
    </row>
    <row r="748202" spans="49:49" x14ac:dyDescent="0.3">
      <c r="AW748202"/>
    </row>
    <row r="748261" spans="49:49" x14ac:dyDescent="0.3">
      <c r="AW748261"/>
    </row>
    <row r="748262" spans="49:49" x14ac:dyDescent="0.3">
      <c r="AW748262"/>
    </row>
    <row r="748321" spans="49:49" x14ac:dyDescent="0.3">
      <c r="AW748321"/>
    </row>
    <row r="748322" spans="49:49" x14ac:dyDescent="0.3">
      <c r="AW748322"/>
    </row>
    <row r="748381" spans="49:49" x14ac:dyDescent="0.3">
      <c r="AW748381"/>
    </row>
    <row r="748382" spans="49:49" x14ac:dyDescent="0.3">
      <c r="AW748382"/>
    </row>
    <row r="748441" spans="49:49" x14ac:dyDescent="0.3">
      <c r="AW748441"/>
    </row>
    <row r="748442" spans="49:49" x14ac:dyDescent="0.3">
      <c r="AW748442"/>
    </row>
    <row r="748501" spans="49:49" x14ac:dyDescent="0.3">
      <c r="AW748501"/>
    </row>
    <row r="748502" spans="49:49" x14ac:dyDescent="0.3">
      <c r="AW748502"/>
    </row>
    <row r="748561" spans="49:49" x14ac:dyDescent="0.3">
      <c r="AW748561"/>
    </row>
    <row r="748562" spans="49:49" x14ac:dyDescent="0.3">
      <c r="AW748562"/>
    </row>
    <row r="748621" spans="49:49" x14ac:dyDescent="0.3">
      <c r="AW748621"/>
    </row>
    <row r="748622" spans="49:49" x14ac:dyDescent="0.3">
      <c r="AW748622"/>
    </row>
    <row r="748681" spans="49:49" x14ac:dyDescent="0.3">
      <c r="AW748681"/>
    </row>
    <row r="748682" spans="49:49" x14ac:dyDescent="0.3">
      <c r="AW748682"/>
    </row>
    <row r="748741" spans="49:49" x14ac:dyDescent="0.3">
      <c r="AW748741"/>
    </row>
    <row r="748742" spans="49:49" x14ac:dyDescent="0.3">
      <c r="AW748742"/>
    </row>
    <row r="748801" spans="49:49" x14ac:dyDescent="0.3">
      <c r="AW748801"/>
    </row>
    <row r="748802" spans="49:49" x14ac:dyDescent="0.3">
      <c r="AW748802"/>
    </row>
    <row r="748861" spans="49:49" x14ac:dyDescent="0.3">
      <c r="AW748861"/>
    </row>
    <row r="748862" spans="49:49" x14ac:dyDescent="0.3">
      <c r="AW748862"/>
    </row>
    <row r="748921" spans="49:49" x14ac:dyDescent="0.3">
      <c r="AW748921"/>
    </row>
    <row r="748922" spans="49:49" x14ac:dyDescent="0.3">
      <c r="AW748922"/>
    </row>
    <row r="748981" spans="49:49" x14ac:dyDescent="0.3">
      <c r="AW748981"/>
    </row>
    <row r="748982" spans="49:49" x14ac:dyDescent="0.3">
      <c r="AW748982"/>
    </row>
    <row r="749041" spans="49:49" x14ac:dyDescent="0.3">
      <c r="AW749041"/>
    </row>
    <row r="749042" spans="49:49" x14ac:dyDescent="0.3">
      <c r="AW749042"/>
    </row>
    <row r="749101" spans="49:49" x14ac:dyDescent="0.3">
      <c r="AW749101"/>
    </row>
    <row r="749102" spans="49:49" x14ac:dyDescent="0.3">
      <c r="AW749102"/>
    </row>
    <row r="749161" spans="49:49" x14ac:dyDescent="0.3">
      <c r="AW749161"/>
    </row>
    <row r="749162" spans="49:49" x14ac:dyDescent="0.3">
      <c r="AW749162"/>
    </row>
    <row r="749221" spans="49:49" x14ac:dyDescent="0.3">
      <c r="AW749221"/>
    </row>
    <row r="749222" spans="49:49" x14ac:dyDescent="0.3">
      <c r="AW749222"/>
    </row>
    <row r="749281" spans="49:49" x14ac:dyDescent="0.3">
      <c r="AW749281"/>
    </row>
    <row r="749282" spans="49:49" x14ac:dyDescent="0.3">
      <c r="AW749282"/>
    </row>
    <row r="749341" spans="49:49" x14ac:dyDescent="0.3">
      <c r="AW749341"/>
    </row>
    <row r="749342" spans="49:49" x14ac:dyDescent="0.3">
      <c r="AW749342"/>
    </row>
    <row r="749401" spans="49:49" x14ac:dyDescent="0.3">
      <c r="AW749401"/>
    </row>
    <row r="749402" spans="49:49" x14ac:dyDescent="0.3">
      <c r="AW749402"/>
    </row>
    <row r="749461" spans="49:49" x14ac:dyDescent="0.3">
      <c r="AW749461"/>
    </row>
    <row r="749462" spans="49:49" x14ac:dyDescent="0.3">
      <c r="AW749462"/>
    </row>
    <row r="749521" spans="49:49" x14ac:dyDescent="0.3">
      <c r="AW749521"/>
    </row>
    <row r="749522" spans="49:49" x14ac:dyDescent="0.3">
      <c r="AW749522"/>
    </row>
    <row r="749581" spans="49:49" x14ac:dyDescent="0.3">
      <c r="AW749581"/>
    </row>
    <row r="749582" spans="49:49" x14ac:dyDescent="0.3">
      <c r="AW749582"/>
    </row>
    <row r="749641" spans="49:49" x14ac:dyDescent="0.3">
      <c r="AW749641"/>
    </row>
    <row r="749642" spans="49:49" x14ac:dyDescent="0.3">
      <c r="AW749642"/>
    </row>
    <row r="749701" spans="49:49" x14ac:dyDescent="0.3">
      <c r="AW749701"/>
    </row>
    <row r="749702" spans="49:49" x14ac:dyDescent="0.3">
      <c r="AW749702"/>
    </row>
    <row r="749761" spans="49:49" x14ac:dyDescent="0.3">
      <c r="AW749761"/>
    </row>
    <row r="749762" spans="49:49" x14ac:dyDescent="0.3">
      <c r="AW749762"/>
    </row>
    <row r="749821" spans="49:49" x14ac:dyDescent="0.3">
      <c r="AW749821"/>
    </row>
    <row r="749822" spans="49:49" x14ac:dyDescent="0.3">
      <c r="AW749822"/>
    </row>
    <row r="749881" spans="49:49" x14ac:dyDescent="0.3">
      <c r="AW749881"/>
    </row>
    <row r="749882" spans="49:49" x14ac:dyDescent="0.3">
      <c r="AW749882"/>
    </row>
    <row r="749941" spans="49:49" x14ac:dyDescent="0.3">
      <c r="AW749941"/>
    </row>
    <row r="749942" spans="49:49" x14ac:dyDescent="0.3">
      <c r="AW749942"/>
    </row>
    <row r="750001" spans="49:49" x14ac:dyDescent="0.3">
      <c r="AW750001"/>
    </row>
    <row r="750002" spans="49:49" x14ac:dyDescent="0.3">
      <c r="AW750002"/>
    </row>
    <row r="750061" spans="49:49" x14ac:dyDescent="0.3">
      <c r="AW750061"/>
    </row>
    <row r="750062" spans="49:49" x14ac:dyDescent="0.3">
      <c r="AW750062"/>
    </row>
    <row r="750121" spans="49:49" x14ac:dyDescent="0.3">
      <c r="AW750121"/>
    </row>
    <row r="750122" spans="49:49" x14ac:dyDescent="0.3">
      <c r="AW750122"/>
    </row>
    <row r="750181" spans="49:49" x14ac:dyDescent="0.3">
      <c r="AW750181"/>
    </row>
    <row r="750182" spans="49:49" x14ac:dyDescent="0.3">
      <c r="AW750182"/>
    </row>
    <row r="750241" spans="49:49" x14ac:dyDescent="0.3">
      <c r="AW750241"/>
    </row>
    <row r="750242" spans="49:49" x14ac:dyDescent="0.3">
      <c r="AW750242"/>
    </row>
    <row r="750301" spans="49:49" x14ac:dyDescent="0.3">
      <c r="AW750301"/>
    </row>
    <row r="750302" spans="49:49" x14ac:dyDescent="0.3">
      <c r="AW750302"/>
    </row>
    <row r="750361" spans="49:49" x14ac:dyDescent="0.3">
      <c r="AW750361"/>
    </row>
    <row r="750362" spans="49:49" x14ac:dyDescent="0.3">
      <c r="AW750362"/>
    </row>
    <row r="750421" spans="49:49" x14ac:dyDescent="0.3">
      <c r="AW750421"/>
    </row>
    <row r="750422" spans="49:49" x14ac:dyDescent="0.3">
      <c r="AW750422"/>
    </row>
    <row r="750481" spans="49:49" x14ac:dyDescent="0.3">
      <c r="AW750481"/>
    </row>
    <row r="750482" spans="49:49" x14ac:dyDescent="0.3">
      <c r="AW750482"/>
    </row>
    <row r="750541" spans="49:49" x14ac:dyDescent="0.3">
      <c r="AW750541"/>
    </row>
    <row r="750542" spans="49:49" x14ac:dyDescent="0.3">
      <c r="AW750542"/>
    </row>
    <row r="750601" spans="49:49" x14ac:dyDescent="0.3">
      <c r="AW750601"/>
    </row>
    <row r="750602" spans="49:49" x14ac:dyDescent="0.3">
      <c r="AW750602"/>
    </row>
    <row r="750661" spans="49:49" x14ac:dyDescent="0.3">
      <c r="AW750661"/>
    </row>
    <row r="750662" spans="49:49" x14ac:dyDescent="0.3">
      <c r="AW750662"/>
    </row>
    <row r="750721" spans="49:49" x14ac:dyDescent="0.3">
      <c r="AW750721"/>
    </row>
    <row r="750722" spans="49:49" x14ac:dyDescent="0.3">
      <c r="AW750722"/>
    </row>
    <row r="750781" spans="49:49" x14ac:dyDescent="0.3">
      <c r="AW750781"/>
    </row>
    <row r="750782" spans="49:49" x14ac:dyDescent="0.3">
      <c r="AW750782"/>
    </row>
    <row r="750841" spans="49:49" x14ac:dyDescent="0.3">
      <c r="AW750841"/>
    </row>
    <row r="750842" spans="49:49" x14ac:dyDescent="0.3">
      <c r="AW750842"/>
    </row>
    <row r="750901" spans="49:49" x14ac:dyDescent="0.3">
      <c r="AW750901"/>
    </row>
    <row r="750902" spans="49:49" x14ac:dyDescent="0.3">
      <c r="AW750902"/>
    </row>
    <row r="750961" spans="49:49" x14ac:dyDescent="0.3">
      <c r="AW750961"/>
    </row>
    <row r="750962" spans="49:49" x14ac:dyDescent="0.3">
      <c r="AW750962"/>
    </row>
    <row r="751021" spans="49:49" x14ac:dyDescent="0.3">
      <c r="AW751021"/>
    </row>
    <row r="751022" spans="49:49" x14ac:dyDescent="0.3">
      <c r="AW751022"/>
    </row>
    <row r="751081" spans="49:49" x14ac:dyDescent="0.3">
      <c r="AW751081"/>
    </row>
    <row r="751082" spans="49:49" x14ac:dyDescent="0.3">
      <c r="AW751082"/>
    </row>
    <row r="751141" spans="49:49" x14ac:dyDescent="0.3">
      <c r="AW751141"/>
    </row>
    <row r="751142" spans="49:49" x14ac:dyDescent="0.3">
      <c r="AW751142"/>
    </row>
    <row r="751201" spans="49:49" x14ac:dyDescent="0.3">
      <c r="AW751201"/>
    </row>
    <row r="751202" spans="49:49" x14ac:dyDescent="0.3">
      <c r="AW751202"/>
    </row>
    <row r="751261" spans="49:49" x14ac:dyDescent="0.3">
      <c r="AW751261"/>
    </row>
    <row r="751262" spans="49:49" x14ac:dyDescent="0.3">
      <c r="AW751262"/>
    </row>
    <row r="751321" spans="49:49" x14ac:dyDescent="0.3">
      <c r="AW751321"/>
    </row>
    <row r="751322" spans="49:49" x14ac:dyDescent="0.3">
      <c r="AW751322"/>
    </row>
    <row r="751381" spans="49:49" x14ac:dyDescent="0.3">
      <c r="AW751381"/>
    </row>
    <row r="751382" spans="49:49" x14ac:dyDescent="0.3">
      <c r="AW751382"/>
    </row>
    <row r="751441" spans="49:49" x14ac:dyDescent="0.3">
      <c r="AW751441"/>
    </row>
    <row r="751442" spans="49:49" x14ac:dyDescent="0.3">
      <c r="AW751442"/>
    </row>
    <row r="751501" spans="49:49" x14ac:dyDescent="0.3">
      <c r="AW751501"/>
    </row>
    <row r="751502" spans="49:49" x14ac:dyDescent="0.3">
      <c r="AW751502"/>
    </row>
    <row r="751561" spans="49:49" x14ac:dyDescent="0.3">
      <c r="AW751561"/>
    </row>
    <row r="751562" spans="49:49" x14ac:dyDescent="0.3">
      <c r="AW751562"/>
    </row>
    <row r="751621" spans="49:49" x14ac:dyDescent="0.3">
      <c r="AW751621"/>
    </row>
    <row r="751622" spans="49:49" x14ac:dyDescent="0.3">
      <c r="AW751622"/>
    </row>
    <row r="751681" spans="49:49" x14ac:dyDescent="0.3">
      <c r="AW751681"/>
    </row>
    <row r="751682" spans="49:49" x14ac:dyDescent="0.3">
      <c r="AW751682"/>
    </row>
    <row r="751741" spans="49:49" x14ac:dyDescent="0.3">
      <c r="AW751741"/>
    </row>
    <row r="751742" spans="49:49" x14ac:dyDescent="0.3">
      <c r="AW751742"/>
    </row>
    <row r="751801" spans="49:49" x14ac:dyDescent="0.3">
      <c r="AW751801"/>
    </row>
    <row r="751802" spans="49:49" x14ac:dyDescent="0.3">
      <c r="AW751802"/>
    </row>
    <row r="751861" spans="49:49" x14ac:dyDescent="0.3">
      <c r="AW751861"/>
    </row>
    <row r="751862" spans="49:49" x14ac:dyDescent="0.3">
      <c r="AW751862"/>
    </row>
    <row r="751921" spans="49:49" x14ac:dyDescent="0.3">
      <c r="AW751921"/>
    </row>
    <row r="751922" spans="49:49" x14ac:dyDescent="0.3">
      <c r="AW751922"/>
    </row>
    <row r="751981" spans="49:49" x14ac:dyDescent="0.3">
      <c r="AW751981"/>
    </row>
    <row r="751982" spans="49:49" x14ac:dyDescent="0.3">
      <c r="AW751982"/>
    </row>
    <row r="752041" spans="49:49" x14ac:dyDescent="0.3">
      <c r="AW752041"/>
    </row>
    <row r="752042" spans="49:49" x14ac:dyDescent="0.3">
      <c r="AW752042"/>
    </row>
    <row r="752101" spans="49:49" x14ac:dyDescent="0.3">
      <c r="AW752101"/>
    </row>
    <row r="752102" spans="49:49" x14ac:dyDescent="0.3">
      <c r="AW752102"/>
    </row>
    <row r="752161" spans="49:49" x14ac:dyDescent="0.3">
      <c r="AW752161"/>
    </row>
    <row r="752162" spans="49:49" x14ac:dyDescent="0.3">
      <c r="AW752162"/>
    </row>
    <row r="752221" spans="49:49" x14ac:dyDescent="0.3">
      <c r="AW752221"/>
    </row>
    <row r="752222" spans="49:49" x14ac:dyDescent="0.3">
      <c r="AW752222"/>
    </row>
    <row r="752281" spans="49:49" x14ac:dyDescent="0.3">
      <c r="AW752281"/>
    </row>
    <row r="752282" spans="49:49" x14ac:dyDescent="0.3">
      <c r="AW752282"/>
    </row>
    <row r="752341" spans="49:49" x14ac:dyDescent="0.3">
      <c r="AW752341"/>
    </row>
    <row r="752342" spans="49:49" x14ac:dyDescent="0.3">
      <c r="AW752342"/>
    </row>
    <row r="752401" spans="49:49" x14ac:dyDescent="0.3">
      <c r="AW752401"/>
    </row>
    <row r="752402" spans="49:49" x14ac:dyDescent="0.3">
      <c r="AW752402"/>
    </row>
    <row r="752461" spans="49:49" x14ac:dyDescent="0.3">
      <c r="AW752461"/>
    </row>
    <row r="752462" spans="49:49" x14ac:dyDescent="0.3">
      <c r="AW752462"/>
    </row>
    <row r="752521" spans="49:49" x14ac:dyDescent="0.3">
      <c r="AW752521"/>
    </row>
    <row r="752522" spans="49:49" x14ac:dyDescent="0.3">
      <c r="AW752522"/>
    </row>
    <row r="752581" spans="49:49" x14ac:dyDescent="0.3">
      <c r="AW752581"/>
    </row>
    <row r="752582" spans="49:49" x14ac:dyDescent="0.3">
      <c r="AW752582"/>
    </row>
    <row r="752641" spans="49:49" x14ac:dyDescent="0.3">
      <c r="AW752641"/>
    </row>
    <row r="752642" spans="49:49" x14ac:dyDescent="0.3">
      <c r="AW752642"/>
    </row>
    <row r="752701" spans="49:49" x14ac:dyDescent="0.3">
      <c r="AW752701"/>
    </row>
    <row r="752702" spans="49:49" x14ac:dyDescent="0.3">
      <c r="AW752702"/>
    </row>
    <row r="752761" spans="49:49" x14ac:dyDescent="0.3">
      <c r="AW752761"/>
    </row>
    <row r="752762" spans="49:49" x14ac:dyDescent="0.3">
      <c r="AW752762"/>
    </row>
    <row r="752821" spans="49:49" x14ac:dyDescent="0.3">
      <c r="AW752821"/>
    </row>
    <row r="752822" spans="49:49" x14ac:dyDescent="0.3">
      <c r="AW752822"/>
    </row>
    <row r="752881" spans="49:49" x14ac:dyDescent="0.3">
      <c r="AW752881"/>
    </row>
    <row r="752882" spans="49:49" x14ac:dyDescent="0.3">
      <c r="AW752882"/>
    </row>
    <row r="752941" spans="49:49" x14ac:dyDescent="0.3">
      <c r="AW752941"/>
    </row>
    <row r="752942" spans="49:49" x14ac:dyDescent="0.3">
      <c r="AW752942"/>
    </row>
    <row r="753001" spans="49:49" x14ac:dyDescent="0.3">
      <c r="AW753001"/>
    </row>
    <row r="753002" spans="49:49" x14ac:dyDescent="0.3">
      <c r="AW753002"/>
    </row>
    <row r="753061" spans="49:49" x14ac:dyDescent="0.3">
      <c r="AW753061"/>
    </row>
    <row r="753062" spans="49:49" x14ac:dyDescent="0.3">
      <c r="AW753062"/>
    </row>
    <row r="753121" spans="49:49" x14ac:dyDescent="0.3">
      <c r="AW753121"/>
    </row>
    <row r="753122" spans="49:49" x14ac:dyDescent="0.3">
      <c r="AW753122"/>
    </row>
    <row r="753181" spans="49:49" x14ac:dyDescent="0.3">
      <c r="AW753181"/>
    </row>
    <row r="753182" spans="49:49" x14ac:dyDescent="0.3">
      <c r="AW753182"/>
    </row>
    <row r="753241" spans="49:49" x14ac:dyDescent="0.3">
      <c r="AW753241"/>
    </row>
    <row r="753242" spans="49:49" x14ac:dyDescent="0.3">
      <c r="AW753242"/>
    </row>
    <row r="753301" spans="49:49" x14ac:dyDescent="0.3">
      <c r="AW753301"/>
    </row>
    <row r="753302" spans="49:49" x14ac:dyDescent="0.3">
      <c r="AW753302"/>
    </row>
    <row r="753361" spans="49:49" x14ac:dyDescent="0.3">
      <c r="AW753361"/>
    </row>
    <row r="753362" spans="49:49" x14ac:dyDescent="0.3">
      <c r="AW753362"/>
    </row>
    <row r="753421" spans="49:49" x14ac:dyDescent="0.3">
      <c r="AW753421"/>
    </row>
    <row r="753422" spans="49:49" x14ac:dyDescent="0.3">
      <c r="AW753422"/>
    </row>
    <row r="753481" spans="49:49" x14ac:dyDescent="0.3">
      <c r="AW753481"/>
    </row>
    <row r="753482" spans="49:49" x14ac:dyDescent="0.3">
      <c r="AW753482"/>
    </row>
    <row r="753541" spans="49:49" x14ac:dyDescent="0.3">
      <c r="AW753541"/>
    </row>
    <row r="753542" spans="49:49" x14ac:dyDescent="0.3">
      <c r="AW753542"/>
    </row>
    <row r="753601" spans="49:49" x14ac:dyDescent="0.3">
      <c r="AW753601"/>
    </row>
    <row r="753602" spans="49:49" x14ac:dyDescent="0.3">
      <c r="AW753602"/>
    </row>
    <row r="753661" spans="49:49" x14ac:dyDescent="0.3">
      <c r="AW753661"/>
    </row>
    <row r="753662" spans="49:49" x14ac:dyDescent="0.3">
      <c r="AW753662"/>
    </row>
    <row r="753721" spans="49:49" x14ac:dyDescent="0.3">
      <c r="AW753721"/>
    </row>
    <row r="753722" spans="49:49" x14ac:dyDescent="0.3">
      <c r="AW753722"/>
    </row>
    <row r="753781" spans="49:49" x14ac:dyDescent="0.3">
      <c r="AW753781"/>
    </row>
    <row r="753782" spans="49:49" x14ac:dyDescent="0.3">
      <c r="AW753782"/>
    </row>
    <row r="753841" spans="49:49" x14ac:dyDescent="0.3">
      <c r="AW753841"/>
    </row>
    <row r="753842" spans="49:49" x14ac:dyDescent="0.3">
      <c r="AW753842"/>
    </row>
    <row r="753901" spans="49:49" x14ac:dyDescent="0.3">
      <c r="AW753901"/>
    </row>
    <row r="753902" spans="49:49" x14ac:dyDescent="0.3">
      <c r="AW753902"/>
    </row>
    <row r="753961" spans="49:49" x14ac:dyDescent="0.3">
      <c r="AW753961"/>
    </row>
    <row r="753962" spans="49:49" x14ac:dyDescent="0.3">
      <c r="AW753962"/>
    </row>
    <row r="754021" spans="49:49" x14ac:dyDescent="0.3">
      <c r="AW754021"/>
    </row>
    <row r="754022" spans="49:49" x14ac:dyDescent="0.3">
      <c r="AW754022"/>
    </row>
    <row r="754081" spans="49:49" x14ac:dyDescent="0.3">
      <c r="AW754081"/>
    </row>
    <row r="754082" spans="49:49" x14ac:dyDescent="0.3">
      <c r="AW754082"/>
    </row>
    <row r="754141" spans="49:49" x14ac:dyDescent="0.3">
      <c r="AW754141"/>
    </row>
    <row r="754142" spans="49:49" x14ac:dyDescent="0.3">
      <c r="AW754142"/>
    </row>
    <row r="754201" spans="49:49" x14ac:dyDescent="0.3">
      <c r="AW754201"/>
    </row>
    <row r="754202" spans="49:49" x14ac:dyDescent="0.3">
      <c r="AW754202"/>
    </row>
    <row r="754261" spans="49:49" x14ac:dyDescent="0.3">
      <c r="AW754261"/>
    </row>
    <row r="754262" spans="49:49" x14ac:dyDescent="0.3">
      <c r="AW754262"/>
    </row>
    <row r="754321" spans="49:49" x14ac:dyDescent="0.3">
      <c r="AW754321"/>
    </row>
    <row r="754322" spans="49:49" x14ac:dyDescent="0.3">
      <c r="AW754322"/>
    </row>
    <row r="754381" spans="49:49" x14ac:dyDescent="0.3">
      <c r="AW754381"/>
    </row>
    <row r="754382" spans="49:49" x14ac:dyDescent="0.3">
      <c r="AW754382"/>
    </row>
    <row r="754441" spans="49:49" x14ac:dyDescent="0.3">
      <c r="AW754441"/>
    </row>
    <row r="754442" spans="49:49" x14ac:dyDescent="0.3">
      <c r="AW754442"/>
    </row>
    <row r="754501" spans="49:49" x14ac:dyDescent="0.3">
      <c r="AW754501"/>
    </row>
    <row r="754502" spans="49:49" x14ac:dyDescent="0.3">
      <c r="AW754502"/>
    </row>
    <row r="754561" spans="49:49" x14ac:dyDescent="0.3">
      <c r="AW754561"/>
    </row>
    <row r="754562" spans="49:49" x14ac:dyDescent="0.3">
      <c r="AW754562"/>
    </row>
    <row r="754621" spans="49:49" x14ac:dyDescent="0.3">
      <c r="AW754621"/>
    </row>
    <row r="754622" spans="49:49" x14ac:dyDescent="0.3">
      <c r="AW754622"/>
    </row>
    <row r="754681" spans="49:49" x14ac:dyDescent="0.3">
      <c r="AW754681"/>
    </row>
    <row r="754682" spans="49:49" x14ac:dyDescent="0.3">
      <c r="AW754682"/>
    </row>
    <row r="754741" spans="49:49" x14ac:dyDescent="0.3">
      <c r="AW754741"/>
    </row>
    <row r="754742" spans="49:49" x14ac:dyDescent="0.3">
      <c r="AW754742"/>
    </row>
    <row r="754801" spans="49:49" x14ac:dyDescent="0.3">
      <c r="AW754801"/>
    </row>
    <row r="754802" spans="49:49" x14ac:dyDescent="0.3">
      <c r="AW754802"/>
    </row>
    <row r="754861" spans="49:49" x14ac:dyDescent="0.3">
      <c r="AW754861"/>
    </row>
    <row r="754862" spans="49:49" x14ac:dyDescent="0.3">
      <c r="AW754862"/>
    </row>
    <row r="754921" spans="49:49" x14ac:dyDescent="0.3">
      <c r="AW754921"/>
    </row>
    <row r="754922" spans="49:49" x14ac:dyDescent="0.3">
      <c r="AW754922"/>
    </row>
    <row r="754981" spans="49:49" x14ac:dyDescent="0.3">
      <c r="AW754981"/>
    </row>
    <row r="754982" spans="49:49" x14ac:dyDescent="0.3">
      <c r="AW754982"/>
    </row>
    <row r="755041" spans="49:49" x14ac:dyDescent="0.3">
      <c r="AW755041"/>
    </row>
    <row r="755042" spans="49:49" x14ac:dyDescent="0.3">
      <c r="AW755042"/>
    </row>
    <row r="755101" spans="49:49" x14ac:dyDescent="0.3">
      <c r="AW755101"/>
    </row>
    <row r="755102" spans="49:49" x14ac:dyDescent="0.3">
      <c r="AW755102"/>
    </row>
    <row r="755161" spans="49:49" x14ac:dyDescent="0.3">
      <c r="AW755161"/>
    </row>
    <row r="755162" spans="49:49" x14ac:dyDescent="0.3">
      <c r="AW755162"/>
    </row>
    <row r="755221" spans="49:49" x14ac:dyDescent="0.3">
      <c r="AW755221"/>
    </row>
    <row r="755222" spans="49:49" x14ac:dyDescent="0.3">
      <c r="AW755222"/>
    </row>
    <row r="755281" spans="49:49" x14ac:dyDescent="0.3">
      <c r="AW755281"/>
    </row>
    <row r="755282" spans="49:49" x14ac:dyDescent="0.3">
      <c r="AW755282"/>
    </row>
    <row r="755341" spans="49:49" x14ac:dyDescent="0.3">
      <c r="AW755341"/>
    </row>
    <row r="755342" spans="49:49" x14ac:dyDescent="0.3">
      <c r="AW755342"/>
    </row>
    <row r="755401" spans="49:49" x14ac:dyDescent="0.3">
      <c r="AW755401"/>
    </row>
    <row r="755402" spans="49:49" x14ac:dyDescent="0.3">
      <c r="AW755402"/>
    </row>
    <row r="755461" spans="49:49" x14ac:dyDescent="0.3">
      <c r="AW755461"/>
    </row>
    <row r="755462" spans="49:49" x14ac:dyDescent="0.3">
      <c r="AW755462"/>
    </row>
    <row r="755521" spans="49:49" x14ac:dyDescent="0.3">
      <c r="AW755521"/>
    </row>
    <row r="755522" spans="49:49" x14ac:dyDescent="0.3">
      <c r="AW755522"/>
    </row>
    <row r="755581" spans="49:49" x14ac:dyDescent="0.3">
      <c r="AW755581"/>
    </row>
    <row r="755582" spans="49:49" x14ac:dyDescent="0.3">
      <c r="AW755582"/>
    </row>
    <row r="755641" spans="49:49" x14ac:dyDescent="0.3">
      <c r="AW755641"/>
    </row>
    <row r="755642" spans="49:49" x14ac:dyDescent="0.3">
      <c r="AW755642"/>
    </row>
    <row r="755701" spans="49:49" x14ac:dyDescent="0.3">
      <c r="AW755701"/>
    </row>
    <row r="755702" spans="49:49" x14ac:dyDescent="0.3">
      <c r="AW755702"/>
    </row>
    <row r="755761" spans="49:49" x14ac:dyDescent="0.3">
      <c r="AW755761"/>
    </row>
    <row r="755762" spans="49:49" x14ac:dyDescent="0.3">
      <c r="AW755762"/>
    </row>
    <row r="755821" spans="49:49" x14ac:dyDescent="0.3">
      <c r="AW755821"/>
    </row>
    <row r="755822" spans="49:49" x14ac:dyDescent="0.3">
      <c r="AW755822"/>
    </row>
    <row r="755881" spans="49:49" x14ac:dyDescent="0.3">
      <c r="AW755881"/>
    </row>
    <row r="755882" spans="49:49" x14ac:dyDescent="0.3">
      <c r="AW755882"/>
    </row>
    <row r="755941" spans="49:49" x14ac:dyDescent="0.3">
      <c r="AW755941"/>
    </row>
    <row r="755942" spans="49:49" x14ac:dyDescent="0.3">
      <c r="AW755942"/>
    </row>
    <row r="756001" spans="49:49" x14ac:dyDescent="0.3">
      <c r="AW756001"/>
    </row>
    <row r="756002" spans="49:49" x14ac:dyDescent="0.3">
      <c r="AW756002"/>
    </row>
    <row r="756061" spans="49:49" x14ac:dyDescent="0.3">
      <c r="AW756061"/>
    </row>
    <row r="756062" spans="49:49" x14ac:dyDescent="0.3">
      <c r="AW756062"/>
    </row>
    <row r="756121" spans="49:49" x14ac:dyDescent="0.3">
      <c r="AW756121"/>
    </row>
    <row r="756122" spans="49:49" x14ac:dyDescent="0.3">
      <c r="AW756122"/>
    </row>
    <row r="756181" spans="49:49" x14ac:dyDescent="0.3">
      <c r="AW756181"/>
    </row>
    <row r="756182" spans="49:49" x14ac:dyDescent="0.3">
      <c r="AW756182"/>
    </row>
    <row r="756241" spans="49:49" x14ac:dyDescent="0.3">
      <c r="AW756241"/>
    </row>
    <row r="756242" spans="49:49" x14ac:dyDescent="0.3">
      <c r="AW756242"/>
    </row>
    <row r="756301" spans="49:49" x14ac:dyDescent="0.3">
      <c r="AW756301"/>
    </row>
    <row r="756302" spans="49:49" x14ac:dyDescent="0.3">
      <c r="AW756302"/>
    </row>
    <row r="756361" spans="49:49" x14ac:dyDescent="0.3">
      <c r="AW756361"/>
    </row>
    <row r="756362" spans="49:49" x14ac:dyDescent="0.3">
      <c r="AW756362"/>
    </row>
    <row r="756421" spans="49:49" x14ac:dyDescent="0.3">
      <c r="AW756421"/>
    </row>
    <row r="756422" spans="49:49" x14ac:dyDescent="0.3">
      <c r="AW756422"/>
    </row>
    <row r="756481" spans="49:49" x14ac:dyDescent="0.3">
      <c r="AW756481"/>
    </row>
    <row r="756482" spans="49:49" x14ac:dyDescent="0.3">
      <c r="AW756482"/>
    </row>
    <row r="756541" spans="49:49" x14ac:dyDescent="0.3">
      <c r="AW756541"/>
    </row>
    <row r="756542" spans="49:49" x14ac:dyDescent="0.3">
      <c r="AW756542"/>
    </row>
    <row r="756601" spans="49:49" x14ac:dyDescent="0.3">
      <c r="AW756601"/>
    </row>
    <row r="756602" spans="49:49" x14ac:dyDescent="0.3">
      <c r="AW756602"/>
    </row>
    <row r="756661" spans="49:49" x14ac:dyDescent="0.3">
      <c r="AW756661"/>
    </row>
    <row r="756662" spans="49:49" x14ac:dyDescent="0.3">
      <c r="AW756662"/>
    </row>
    <row r="756721" spans="49:49" x14ac:dyDescent="0.3">
      <c r="AW756721"/>
    </row>
    <row r="756722" spans="49:49" x14ac:dyDescent="0.3">
      <c r="AW756722"/>
    </row>
    <row r="756781" spans="49:49" x14ac:dyDescent="0.3">
      <c r="AW756781"/>
    </row>
    <row r="756782" spans="49:49" x14ac:dyDescent="0.3">
      <c r="AW756782"/>
    </row>
    <row r="756841" spans="49:49" x14ac:dyDescent="0.3">
      <c r="AW756841"/>
    </row>
    <row r="756842" spans="49:49" x14ac:dyDescent="0.3">
      <c r="AW756842"/>
    </row>
    <row r="756901" spans="49:49" x14ac:dyDescent="0.3">
      <c r="AW756901"/>
    </row>
    <row r="756902" spans="49:49" x14ac:dyDescent="0.3">
      <c r="AW756902"/>
    </row>
    <row r="756961" spans="49:49" x14ac:dyDescent="0.3">
      <c r="AW756961"/>
    </row>
    <row r="756962" spans="49:49" x14ac:dyDescent="0.3">
      <c r="AW756962"/>
    </row>
    <row r="757021" spans="49:49" x14ac:dyDescent="0.3">
      <c r="AW757021"/>
    </row>
    <row r="757022" spans="49:49" x14ac:dyDescent="0.3">
      <c r="AW757022"/>
    </row>
    <row r="757081" spans="49:49" x14ac:dyDescent="0.3">
      <c r="AW757081"/>
    </row>
    <row r="757082" spans="49:49" x14ac:dyDescent="0.3">
      <c r="AW757082"/>
    </row>
    <row r="757141" spans="49:49" x14ac:dyDescent="0.3">
      <c r="AW757141"/>
    </row>
    <row r="757142" spans="49:49" x14ac:dyDescent="0.3">
      <c r="AW757142"/>
    </row>
    <row r="757201" spans="49:49" x14ac:dyDescent="0.3">
      <c r="AW757201"/>
    </row>
    <row r="757202" spans="49:49" x14ac:dyDescent="0.3">
      <c r="AW757202"/>
    </row>
    <row r="757261" spans="49:49" x14ac:dyDescent="0.3">
      <c r="AW757261"/>
    </row>
    <row r="757262" spans="49:49" x14ac:dyDescent="0.3">
      <c r="AW757262"/>
    </row>
    <row r="757321" spans="49:49" x14ac:dyDescent="0.3">
      <c r="AW757321"/>
    </row>
    <row r="757322" spans="49:49" x14ac:dyDescent="0.3">
      <c r="AW757322"/>
    </row>
    <row r="757381" spans="49:49" x14ac:dyDescent="0.3">
      <c r="AW757381"/>
    </row>
    <row r="757382" spans="49:49" x14ac:dyDescent="0.3">
      <c r="AW757382"/>
    </row>
    <row r="757441" spans="49:49" x14ac:dyDescent="0.3">
      <c r="AW757441"/>
    </row>
    <row r="757442" spans="49:49" x14ac:dyDescent="0.3">
      <c r="AW757442"/>
    </row>
    <row r="757501" spans="49:49" x14ac:dyDescent="0.3">
      <c r="AW757501"/>
    </row>
    <row r="757502" spans="49:49" x14ac:dyDescent="0.3">
      <c r="AW757502"/>
    </row>
    <row r="757561" spans="49:49" x14ac:dyDescent="0.3">
      <c r="AW757561"/>
    </row>
    <row r="757562" spans="49:49" x14ac:dyDescent="0.3">
      <c r="AW757562"/>
    </row>
    <row r="757621" spans="49:49" x14ac:dyDescent="0.3">
      <c r="AW757621"/>
    </row>
    <row r="757622" spans="49:49" x14ac:dyDescent="0.3">
      <c r="AW757622"/>
    </row>
    <row r="757681" spans="49:49" x14ac:dyDescent="0.3">
      <c r="AW757681"/>
    </row>
    <row r="757682" spans="49:49" x14ac:dyDescent="0.3">
      <c r="AW757682"/>
    </row>
    <row r="757741" spans="49:49" x14ac:dyDescent="0.3">
      <c r="AW757741"/>
    </row>
    <row r="757742" spans="49:49" x14ac:dyDescent="0.3">
      <c r="AW757742"/>
    </row>
    <row r="757801" spans="49:49" x14ac:dyDescent="0.3">
      <c r="AW757801"/>
    </row>
    <row r="757802" spans="49:49" x14ac:dyDescent="0.3">
      <c r="AW757802"/>
    </row>
    <row r="757861" spans="49:49" x14ac:dyDescent="0.3">
      <c r="AW757861"/>
    </row>
    <row r="757862" spans="49:49" x14ac:dyDescent="0.3">
      <c r="AW757862"/>
    </row>
    <row r="757921" spans="49:49" x14ac:dyDescent="0.3">
      <c r="AW757921"/>
    </row>
    <row r="757922" spans="49:49" x14ac:dyDescent="0.3">
      <c r="AW757922"/>
    </row>
    <row r="757981" spans="49:49" x14ac:dyDescent="0.3">
      <c r="AW757981"/>
    </row>
    <row r="757982" spans="49:49" x14ac:dyDescent="0.3">
      <c r="AW757982"/>
    </row>
    <row r="758041" spans="49:49" x14ac:dyDescent="0.3">
      <c r="AW758041"/>
    </row>
    <row r="758042" spans="49:49" x14ac:dyDescent="0.3">
      <c r="AW758042"/>
    </row>
    <row r="758101" spans="49:49" x14ac:dyDescent="0.3">
      <c r="AW758101"/>
    </row>
    <row r="758102" spans="49:49" x14ac:dyDescent="0.3">
      <c r="AW758102"/>
    </row>
    <row r="758161" spans="49:49" x14ac:dyDescent="0.3">
      <c r="AW758161"/>
    </row>
    <row r="758162" spans="49:49" x14ac:dyDescent="0.3">
      <c r="AW758162"/>
    </row>
    <row r="758221" spans="49:49" x14ac:dyDescent="0.3">
      <c r="AW758221"/>
    </row>
    <row r="758222" spans="49:49" x14ac:dyDescent="0.3">
      <c r="AW758222"/>
    </row>
    <row r="758281" spans="49:49" x14ac:dyDescent="0.3">
      <c r="AW758281"/>
    </row>
    <row r="758282" spans="49:49" x14ac:dyDescent="0.3">
      <c r="AW758282"/>
    </row>
    <row r="758341" spans="49:49" x14ac:dyDescent="0.3">
      <c r="AW758341"/>
    </row>
    <row r="758342" spans="49:49" x14ac:dyDescent="0.3">
      <c r="AW758342"/>
    </row>
    <row r="758401" spans="49:49" x14ac:dyDescent="0.3">
      <c r="AW758401"/>
    </row>
    <row r="758402" spans="49:49" x14ac:dyDescent="0.3">
      <c r="AW758402"/>
    </row>
    <row r="758461" spans="49:49" x14ac:dyDescent="0.3">
      <c r="AW758461"/>
    </row>
    <row r="758462" spans="49:49" x14ac:dyDescent="0.3">
      <c r="AW758462"/>
    </row>
    <row r="758521" spans="49:49" x14ac:dyDescent="0.3">
      <c r="AW758521"/>
    </row>
    <row r="758522" spans="49:49" x14ac:dyDescent="0.3">
      <c r="AW758522"/>
    </row>
    <row r="758581" spans="49:49" x14ac:dyDescent="0.3">
      <c r="AW758581"/>
    </row>
    <row r="758582" spans="49:49" x14ac:dyDescent="0.3">
      <c r="AW758582"/>
    </row>
    <row r="758641" spans="49:49" x14ac:dyDescent="0.3">
      <c r="AW758641"/>
    </row>
    <row r="758642" spans="49:49" x14ac:dyDescent="0.3">
      <c r="AW758642"/>
    </row>
    <row r="758701" spans="49:49" x14ac:dyDescent="0.3">
      <c r="AW758701"/>
    </row>
    <row r="758702" spans="49:49" x14ac:dyDescent="0.3">
      <c r="AW758702"/>
    </row>
    <row r="758761" spans="49:49" x14ac:dyDescent="0.3">
      <c r="AW758761"/>
    </row>
    <row r="758762" spans="49:49" x14ac:dyDescent="0.3">
      <c r="AW758762"/>
    </row>
    <row r="758821" spans="49:49" x14ac:dyDescent="0.3">
      <c r="AW758821"/>
    </row>
    <row r="758822" spans="49:49" x14ac:dyDescent="0.3">
      <c r="AW758822"/>
    </row>
    <row r="758881" spans="49:49" x14ac:dyDescent="0.3">
      <c r="AW758881"/>
    </row>
    <row r="758882" spans="49:49" x14ac:dyDescent="0.3">
      <c r="AW758882"/>
    </row>
    <row r="758941" spans="49:49" x14ac:dyDescent="0.3">
      <c r="AW758941"/>
    </row>
    <row r="758942" spans="49:49" x14ac:dyDescent="0.3">
      <c r="AW758942"/>
    </row>
    <row r="759001" spans="49:49" x14ac:dyDescent="0.3">
      <c r="AW759001"/>
    </row>
    <row r="759002" spans="49:49" x14ac:dyDescent="0.3">
      <c r="AW759002"/>
    </row>
    <row r="759061" spans="49:49" x14ac:dyDescent="0.3">
      <c r="AW759061"/>
    </row>
    <row r="759062" spans="49:49" x14ac:dyDescent="0.3">
      <c r="AW759062"/>
    </row>
    <row r="759121" spans="49:49" x14ac:dyDescent="0.3">
      <c r="AW759121"/>
    </row>
    <row r="759122" spans="49:49" x14ac:dyDescent="0.3">
      <c r="AW759122"/>
    </row>
    <row r="759181" spans="49:49" x14ac:dyDescent="0.3">
      <c r="AW759181"/>
    </row>
    <row r="759182" spans="49:49" x14ac:dyDescent="0.3">
      <c r="AW759182"/>
    </row>
    <row r="759241" spans="49:49" x14ac:dyDescent="0.3">
      <c r="AW759241"/>
    </row>
    <row r="759242" spans="49:49" x14ac:dyDescent="0.3">
      <c r="AW759242"/>
    </row>
    <row r="759301" spans="49:49" x14ac:dyDescent="0.3">
      <c r="AW759301"/>
    </row>
    <row r="759302" spans="49:49" x14ac:dyDescent="0.3">
      <c r="AW759302"/>
    </row>
    <row r="759361" spans="49:49" x14ac:dyDescent="0.3">
      <c r="AW759361"/>
    </row>
    <row r="759362" spans="49:49" x14ac:dyDescent="0.3">
      <c r="AW759362"/>
    </row>
    <row r="759421" spans="49:49" x14ac:dyDescent="0.3">
      <c r="AW759421"/>
    </row>
    <row r="759422" spans="49:49" x14ac:dyDescent="0.3">
      <c r="AW759422"/>
    </row>
    <row r="759481" spans="49:49" x14ac:dyDescent="0.3">
      <c r="AW759481"/>
    </row>
    <row r="759482" spans="49:49" x14ac:dyDescent="0.3">
      <c r="AW759482"/>
    </row>
    <row r="759541" spans="49:49" x14ac:dyDescent="0.3">
      <c r="AW759541"/>
    </row>
    <row r="759542" spans="49:49" x14ac:dyDescent="0.3">
      <c r="AW759542"/>
    </row>
    <row r="759601" spans="49:49" x14ac:dyDescent="0.3">
      <c r="AW759601"/>
    </row>
    <row r="759602" spans="49:49" x14ac:dyDescent="0.3">
      <c r="AW759602"/>
    </row>
    <row r="759661" spans="49:49" x14ac:dyDescent="0.3">
      <c r="AW759661"/>
    </row>
    <row r="759662" spans="49:49" x14ac:dyDescent="0.3">
      <c r="AW759662"/>
    </row>
    <row r="759721" spans="49:49" x14ac:dyDescent="0.3">
      <c r="AW759721"/>
    </row>
    <row r="759722" spans="49:49" x14ac:dyDescent="0.3">
      <c r="AW759722"/>
    </row>
    <row r="759781" spans="49:49" x14ac:dyDescent="0.3">
      <c r="AW759781"/>
    </row>
    <row r="759782" spans="49:49" x14ac:dyDescent="0.3">
      <c r="AW759782"/>
    </row>
    <row r="759841" spans="49:49" x14ac:dyDescent="0.3">
      <c r="AW759841"/>
    </row>
    <row r="759842" spans="49:49" x14ac:dyDescent="0.3">
      <c r="AW759842"/>
    </row>
    <row r="759901" spans="49:49" x14ac:dyDescent="0.3">
      <c r="AW759901"/>
    </row>
    <row r="759902" spans="49:49" x14ac:dyDescent="0.3">
      <c r="AW759902"/>
    </row>
    <row r="759961" spans="49:49" x14ac:dyDescent="0.3">
      <c r="AW759961"/>
    </row>
    <row r="759962" spans="49:49" x14ac:dyDescent="0.3">
      <c r="AW759962"/>
    </row>
    <row r="760021" spans="49:49" x14ac:dyDescent="0.3">
      <c r="AW760021"/>
    </row>
    <row r="760022" spans="49:49" x14ac:dyDescent="0.3">
      <c r="AW760022"/>
    </row>
    <row r="760081" spans="49:49" x14ac:dyDescent="0.3">
      <c r="AW760081"/>
    </row>
    <row r="760082" spans="49:49" x14ac:dyDescent="0.3">
      <c r="AW760082"/>
    </row>
    <row r="760141" spans="49:49" x14ac:dyDescent="0.3">
      <c r="AW760141"/>
    </row>
    <row r="760142" spans="49:49" x14ac:dyDescent="0.3">
      <c r="AW760142"/>
    </row>
    <row r="760201" spans="49:49" x14ac:dyDescent="0.3">
      <c r="AW760201"/>
    </row>
    <row r="760202" spans="49:49" x14ac:dyDescent="0.3">
      <c r="AW760202"/>
    </row>
    <row r="760261" spans="49:49" x14ac:dyDescent="0.3">
      <c r="AW760261"/>
    </row>
    <row r="760262" spans="49:49" x14ac:dyDescent="0.3">
      <c r="AW760262"/>
    </row>
    <row r="760321" spans="49:49" x14ac:dyDescent="0.3">
      <c r="AW760321"/>
    </row>
    <row r="760322" spans="49:49" x14ac:dyDescent="0.3">
      <c r="AW760322"/>
    </row>
    <row r="760381" spans="49:49" x14ac:dyDescent="0.3">
      <c r="AW760381"/>
    </row>
    <row r="760382" spans="49:49" x14ac:dyDescent="0.3">
      <c r="AW760382"/>
    </row>
    <row r="760441" spans="49:49" x14ac:dyDescent="0.3">
      <c r="AW760441"/>
    </row>
    <row r="760442" spans="49:49" x14ac:dyDescent="0.3">
      <c r="AW760442"/>
    </row>
    <row r="760501" spans="49:49" x14ac:dyDescent="0.3">
      <c r="AW760501"/>
    </row>
    <row r="760502" spans="49:49" x14ac:dyDescent="0.3">
      <c r="AW760502"/>
    </row>
    <row r="760561" spans="49:49" x14ac:dyDescent="0.3">
      <c r="AW760561"/>
    </row>
    <row r="760562" spans="49:49" x14ac:dyDescent="0.3">
      <c r="AW760562"/>
    </row>
    <row r="760621" spans="49:49" x14ac:dyDescent="0.3">
      <c r="AW760621"/>
    </row>
    <row r="760622" spans="49:49" x14ac:dyDescent="0.3">
      <c r="AW760622"/>
    </row>
    <row r="760681" spans="49:49" x14ac:dyDescent="0.3">
      <c r="AW760681"/>
    </row>
    <row r="760682" spans="49:49" x14ac:dyDescent="0.3">
      <c r="AW760682"/>
    </row>
    <row r="760741" spans="49:49" x14ac:dyDescent="0.3">
      <c r="AW760741"/>
    </row>
    <row r="760742" spans="49:49" x14ac:dyDescent="0.3">
      <c r="AW760742"/>
    </row>
    <row r="760801" spans="49:49" x14ac:dyDescent="0.3">
      <c r="AW760801"/>
    </row>
    <row r="760802" spans="49:49" x14ac:dyDescent="0.3">
      <c r="AW760802"/>
    </row>
    <row r="760861" spans="49:49" x14ac:dyDescent="0.3">
      <c r="AW760861"/>
    </row>
    <row r="760862" spans="49:49" x14ac:dyDescent="0.3">
      <c r="AW760862"/>
    </row>
    <row r="760921" spans="49:49" x14ac:dyDescent="0.3">
      <c r="AW760921"/>
    </row>
    <row r="760922" spans="49:49" x14ac:dyDescent="0.3">
      <c r="AW760922"/>
    </row>
    <row r="760981" spans="49:49" x14ac:dyDescent="0.3">
      <c r="AW760981"/>
    </row>
    <row r="760982" spans="49:49" x14ac:dyDescent="0.3">
      <c r="AW760982"/>
    </row>
    <row r="761041" spans="49:49" x14ac:dyDescent="0.3">
      <c r="AW761041"/>
    </row>
    <row r="761042" spans="49:49" x14ac:dyDescent="0.3">
      <c r="AW761042"/>
    </row>
    <row r="761101" spans="49:49" x14ac:dyDescent="0.3">
      <c r="AW761101"/>
    </row>
    <row r="761102" spans="49:49" x14ac:dyDescent="0.3">
      <c r="AW761102"/>
    </row>
    <row r="761161" spans="49:49" x14ac:dyDescent="0.3">
      <c r="AW761161"/>
    </row>
    <row r="761162" spans="49:49" x14ac:dyDescent="0.3">
      <c r="AW761162"/>
    </row>
    <row r="761221" spans="49:49" x14ac:dyDescent="0.3">
      <c r="AW761221"/>
    </row>
    <row r="761222" spans="49:49" x14ac:dyDescent="0.3">
      <c r="AW761222"/>
    </row>
    <row r="761281" spans="49:49" x14ac:dyDescent="0.3">
      <c r="AW761281"/>
    </row>
    <row r="761282" spans="49:49" x14ac:dyDescent="0.3">
      <c r="AW761282"/>
    </row>
    <row r="761341" spans="49:49" x14ac:dyDescent="0.3">
      <c r="AW761341"/>
    </row>
    <row r="761342" spans="49:49" x14ac:dyDescent="0.3">
      <c r="AW761342"/>
    </row>
    <row r="761401" spans="49:49" x14ac:dyDescent="0.3">
      <c r="AW761401"/>
    </row>
    <row r="761402" spans="49:49" x14ac:dyDescent="0.3">
      <c r="AW761402"/>
    </row>
    <row r="761461" spans="49:49" x14ac:dyDescent="0.3">
      <c r="AW761461"/>
    </row>
    <row r="761462" spans="49:49" x14ac:dyDescent="0.3">
      <c r="AW761462"/>
    </row>
    <row r="761521" spans="49:49" x14ac:dyDescent="0.3">
      <c r="AW761521"/>
    </row>
    <row r="761522" spans="49:49" x14ac:dyDescent="0.3">
      <c r="AW761522"/>
    </row>
    <row r="761581" spans="49:49" x14ac:dyDescent="0.3">
      <c r="AW761581"/>
    </row>
    <row r="761582" spans="49:49" x14ac:dyDescent="0.3">
      <c r="AW761582"/>
    </row>
    <row r="761641" spans="49:49" x14ac:dyDescent="0.3">
      <c r="AW761641"/>
    </row>
    <row r="761642" spans="49:49" x14ac:dyDescent="0.3">
      <c r="AW761642"/>
    </row>
    <row r="761701" spans="49:49" x14ac:dyDescent="0.3">
      <c r="AW761701"/>
    </row>
    <row r="761702" spans="49:49" x14ac:dyDescent="0.3">
      <c r="AW761702"/>
    </row>
    <row r="761761" spans="49:49" x14ac:dyDescent="0.3">
      <c r="AW761761"/>
    </row>
    <row r="761762" spans="49:49" x14ac:dyDescent="0.3">
      <c r="AW761762"/>
    </row>
    <row r="761821" spans="49:49" x14ac:dyDescent="0.3">
      <c r="AW761821"/>
    </row>
    <row r="761822" spans="49:49" x14ac:dyDescent="0.3">
      <c r="AW761822"/>
    </row>
    <row r="761881" spans="49:49" x14ac:dyDescent="0.3">
      <c r="AW761881"/>
    </row>
    <row r="761882" spans="49:49" x14ac:dyDescent="0.3">
      <c r="AW761882"/>
    </row>
    <row r="761941" spans="49:49" x14ac:dyDescent="0.3">
      <c r="AW761941"/>
    </row>
    <row r="761942" spans="49:49" x14ac:dyDescent="0.3">
      <c r="AW761942"/>
    </row>
    <row r="762001" spans="49:49" x14ac:dyDescent="0.3">
      <c r="AW762001"/>
    </row>
    <row r="762002" spans="49:49" x14ac:dyDescent="0.3">
      <c r="AW762002"/>
    </row>
    <row r="762061" spans="49:49" x14ac:dyDescent="0.3">
      <c r="AW762061"/>
    </row>
    <row r="762062" spans="49:49" x14ac:dyDescent="0.3">
      <c r="AW762062"/>
    </row>
    <row r="762121" spans="49:49" x14ac:dyDescent="0.3">
      <c r="AW762121"/>
    </row>
    <row r="762122" spans="49:49" x14ac:dyDescent="0.3">
      <c r="AW762122"/>
    </row>
    <row r="762181" spans="49:49" x14ac:dyDescent="0.3">
      <c r="AW762181"/>
    </row>
    <row r="762182" spans="49:49" x14ac:dyDescent="0.3">
      <c r="AW762182"/>
    </row>
    <row r="762241" spans="49:49" x14ac:dyDescent="0.3">
      <c r="AW762241"/>
    </row>
    <row r="762242" spans="49:49" x14ac:dyDescent="0.3">
      <c r="AW762242"/>
    </row>
    <row r="762301" spans="49:49" x14ac:dyDescent="0.3">
      <c r="AW762301"/>
    </row>
    <row r="762302" spans="49:49" x14ac:dyDescent="0.3">
      <c r="AW762302"/>
    </row>
    <row r="762361" spans="49:49" x14ac:dyDescent="0.3">
      <c r="AW762361"/>
    </row>
    <row r="762362" spans="49:49" x14ac:dyDescent="0.3">
      <c r="AW762362"/>
    </row>
    <row r="762421" spans="49:49" x14ac:dyDescent="0.3">
      <c r="AW762421"/>
    </row>
    <row r="762422" spans="49:49" x14ac:dyDescent="0.3">
      <c r="AW762422"/>
    </row>
    <row r="762481" spans="49:49" x14ac:dyDescent="0.3">
      <c r="AW762481"/>
    </row>
    <row r="762482" spans="49:49" x14ac:dyDescent="0.3">
      <c r="AW762482"/>
    </row>
    <row r="762541" spans="49:49" x14ac:dyDescent="0.3">
      <c r="AW762541"/>
    </row>
    <row r="762542" spans="49:49" x14ac:dyDescent="0.3">
      <c r="AW762542"/>
    </row>
    <row r="762601" spans="49:49" x14ac:dyDescent="0.3">
      <c r="AW762601"/>
    </row>
    <row r="762602" spans="49:49" x14ac:dyDescent="0.3">
      <c r="AW762602"/>
    </row>
    <row r="762661" spans="49:49" x14ac:dyDescent="0.3">
      <c r="AW762661"/>
    </row>
    <row r="762662" spans="49:49" x14ac:dyDescent="0.3">
      <c r="AW762662"/>
    </row>
    <row r="762721" spans="49:49" x14ac:dyDescent="0.3">
      <c r="AW762721"/>
    </row>
    <row r="762722" spans="49:49" x14ac:dyDescent="0.3">
      <c r="AW762722"/>
    </row>
    <row r="762781" spans="49:49" x14ac:dyDescent="0.3">
      <c r="AW762781"/>
    </row>
    <row r="762782" spans="49:49" x14ac:dyDescent="0.3">
      <c r="AW762782"/>
    </row>
    <row r="762841" spans="49:49" x14ac:dyDescent="0.3">
      <c r="AW762841"/>
    </row>
    <row r="762842" spans="49:49" x14ac:dyDescent="0.3">
      <c r="AW762842"/>
    </row>
    <row r="762901" spans="49:49" x14ac:dyDescent="0.3">
      <c r="AW762901"/>
    </row>
    <row r="762902" spans="49:49" x14ac:dyDescent="0.3">
      <c r="AW762902"/>
    </row>
    <row r="762961" spans="49:49" x14ac:dyDescent="0.3">
      <c r="AW762961"/>
    </row>
    <row r="762962" spans="49:49" x14ac:dyDescent="0.3">
      <c r="AW762962"/>
    </row>
    <row r="763021" spans="49:49" x14ac:dyDescent="0.3">
      <c r="AW763021"/>
    </row>
    <row r="763022" spans="49:49" x14ac:dyDescent="0.3">
      <c r="AW763022"/>
    </row>
    <row r="763081" spans="49:49" x14ac:dyDescent="0.3">
      <c r="AW763081"/>
    </row>
    <row r="763082" spans="49:49" x14ac:dyDescent="0.3">
      <c r="AW763082"/>
    </row>
    <row r="763141" spans="49:49" x14ac:dyDescent="0.3">
      <c r="AW763141"/>
    </row>
    <row r="763142" spans="49:49" x14ac:dyDescent="0.3">
      <c r="AW763142"/>
    </row>
    <row r="763201" spans="49:49" x14ac:dyDescent="0.3">
      <c r="AW763201"/>
    </row>
    <row r="763202" spans="49:49" x14ac:dyDescent="0.3">
      <c r="AW763202"/>
    </row>
    <row r="763261" spans="49:49" x14ac:dyDescent="0.3">
      <c r="AW763261"/>
    </row>
    <row r="763262" spans="49:49" x14ac:dyDescent="0.3">
      <c r="AW763262"/>
    </row>
    <row r="763321" spans="49:49" x14ac:dyDescent="0.3">
      <c r="AW763321"/>
    </row>
    <row r="763322" spans="49:49" x14ac:dyDescent="0.3">
      <c r="AW763322"/>
    </row>
    <row r="763381" spans="49:49" x14ac:dyDescent="0.3">
      <c r="AW763381"/>
    </row>
    <row r="763382" spans="49:49" x14ac:dyDescent="0.3">
      <c r="AW763382"/>
    </row>
    <row r="763441" spans="49:49" x14ac:dyDescent="0.3">
      <c r="AW763441"/>
    </row>
    <row r="763442" spans="49:49" x14ac:dyDescent="0.3">
      <c r="AW763442"/>
    </row>
    <row r="763501" spans="49:49" x14ac:dyDescent="0.3">
      <c r="AW763501"/>
    </row>
    <row r="763502" spans="49:49" x14ac:dyDescent="0.3">
      <c r="AW763502"/>
    </row>
    <row r="763561" spans="49:49" x14ac:dyDescent="0.3">
      <c r="AW763561"/>
    </row>
    <row r="763562" spans="49:49" x14ac:dyDescent="0.3">
      <c r="AW763562"/>
    </row>
    <row r="763621" spans="49:49" x14ac:dyDescent="0.3">
      <c r="AW763621"/>
    </row>
    <row r="763622" spans="49:49" x14ac:dyDescent="0.3">
      <c r="AW763622"/>
    </row>
    <row r="763681" spans="49:49" x14ac:dyDescent="0.3">
      <c r="AW763681"/>
    </row>
    <row r="763682" spans="49:49" x14ac:dyDescent="0.3">
      <c r="AW763682"/>
    </row>
    <row r="763741" spans="49:49" x14ac:dyDescent="0.3">
      <c r="AW763741"/>
    </row>
    <row r="763742" spans="49:49" x14ac:dyDescent="0.3">
      <c r="AW763742"/>
    </row>
    <row r="763801" spans="49:49" x14ac:dyDescent="0.3">
      <c r="AW763801"/>
    </row>
    <row r="763802" spans="49:49" x14ac:dyDescent="0.3">
      <c r="AW763802"/>
    </row>
    <row r="763861" spans="49:49" x14ac:dyDescent="0.3">
      <c r="AW763861"/>
    </row>
    <row r="763862" spans="49:49" x14ac:dyDescent="0.3">
      <c r="AW763862"/>
    </row>
    <row r="763921" spans="49:49" x14ac:dyDescent="0.3">
      <c r="AW763921"/>
    </row>
    <row r="763922" spans="49:49" x14ac:dyDescent="0.3">
      <c r="AW763922"/>
    </row>
    <row r="763981" spans="49:49" x14ac:dyDescent="0.3">
      <c r="AW763981"/>
    </row>
    <row r="763982" spans="49:49" x14ac:dyDescent="0.3">
      <c r="AW763982"/>
    </row>
    <row r="764041" spans="49:49" x14ac:dyDescent="0.3">
      <c r="AW764041"/>
    </row>
    <row r="764042" spans="49:49" x14ac:dyDescent="0.3">
      <c r="AW764042"/>
    </row>
    <row r="764101" spans="49:49" x14ac:dyDescent="0.3">
      <c r="AW764101"/>
    </row>
    <row r="764102" spans="49:49" x14ac:dyDescent="0.3">
      <c r="AW764102"/>
    </row>
    <row r="764161" spans="49:49" x14ac:dyDescent="0.3">
      <c r="AW764161"/>
    </row>
    <row r="764162" spans="49:49" x14ac:dyDescent="0.3">
      <c r="AW764162"/>
    </row>
    <row r="764221" spans="49:49" x14ac:dyDescent="0.3">
      <c r="AW764221"/>
    </row>
    <row r="764222" spans="49:49" x14ac:dyDescent="0.3">
      <c r="AW764222"/>
    </row>
    <row r="764281" spans="49:49" x14ac:dyDescent="0.3">
      <c r="AW764281"/>
    </row>
    <row r="764282" spans="49:49" x14ac:dyDescent="0.3">
      <c r="AW764282"/>
    </row>
    <row r="764341" spans="49:49" x14ac:dyDescent="0.3">
      <c r="AW764341"/>
    </row>
    <row r="764342" spans="49:49" x14ac:dyDescent="0.3">
      <c r="AW764342"/>
    </row>
    <row r="764401" spans="49:49" x14ac:dyDescent="0.3">
      <c r="AW764401"/>
    </row>
    <row r="764402" spans="49:49" x14ac:dyDescent="0.3">
      <c r="AW764402"/>
    </row>
    <row r="764461" spans="49:49" x14ac:dyDescent="0.3">
      <c r="AW764461"/>
    </row>
    <row r="764462" spans="49:49" x14ac:dyDescent="0.3">
      <c r="AW764462"/>
    </row>
    <row r="764521" spans="49:49" x14ac:dyDescent="0.3">
      <c r="AW764521"/>
    </row>
    <row r="764522" spans="49:49" x14ac:dyDescent="0.3">
      <c r="AW764522"/>
    </row>
    <row r="764581" spans="49:49" x14ac:dyDescent="0.3">
      <c r="AW764581"/>
    </row>
    <row r="764582" spans="49:49" x14ac:dyDescent="0.3">
      <c r="AW764582"/>
    </row>
    <row r="764641" spans="49:49" x14ac:dyDescent="0.3">
      <c r="AW764641"/>
    </row>
    <row r="764642" spans="49:49" x14ac:dyDescent="0.3">
      <c r="AW764642"/>
    </row>
    <row r="764701" spans="49:49" x14ac:dyDescent="0.3">
      <c r="AW764701"/>
    </row>
    <row r="764702" spans="49:49" x14ac:dyDescent="0.3">
      <c r="AW764702"/>
    </row>
    <row r="764761" spans="49:49" x14ac:dyDescent="0.3">
      <c r="AW764761"/>
    </row>
    <row r="764762" spans="49:49" x14ac:dyDescent="0.3">
      <c r="AW764762"/>
    </row>
    <row r="764821" spans="49:49" x14ac:dyDescent="0.3">
      <c r="AW764821"/>
    </row>
    <row r="764822" spans="49:49" x14ac:dyDescent="0.3">
      <c r="AW764822"/>
    </row>
    <row r="764881" spans="49:49" x14ac:dyDescent="0.3">
      <c r="AW764881"/>
    </row>
    <row r="764882" spans="49:49" x14ac:dyDescent="0.3">
      <c r="AW764882"/>
    </row>
    <row r="764941" spans="49:49" x14ac:dyDescent="0.3">
      <c r="AW764941"/>
    </row>
    <row r="764942" spans="49:49" x14ac:dyDescent="0.3">
      <c r="AW764942"/>
    </row>
    <row r="765001" spans="49:49" x14ac:dyDescent="0.3">
      <c r="AW765001"/>
    </row>
    <row r="765002" spans="49:49" x14ac:dyDescent="0.3">
      <c r="AW765002"/>
    </row>
    <row r="765061" spans="49:49" x14ac:dyDescent="0.3">
      <c r="AW765061"/>
    </row>
    <row r="765062" spans="49:49" x14ac:dyDescent="0.3">
      <c r="AW765062"/>
    </row>
    <row r="765121" spans="49:49" x14ac:dyDescent="0.3">
      <c r="AW765121"/>
    </row>
    <row r="765122" spans="49:49" x14ac:dyDescent="0.3">
      <c r="AW765122"/>
    </row>
    <row r="765181" spans="49:49" x14ac:dyDescent="0.3">
      <c r="AW765181"/>
    </row>
    <row r="765182" spans="49:49" x14ac:dyDescent="0.3">
      <c r="AW765182"/>
    </row>
    <row r="765241" spans="49:49" x14ac:dyDescent="0.3">
      <c r="AW765241"/>
    </row>
    <row r="765242" spans="49:49" x14ac:dyDescent="0.3">
      <c r="AW765242"/>
    </row>
    <row r="765301" spans="49:49" x14ac:dyDescent="0.3">
      <c r="AW765301"/>
    </row>
    <row r="765302" spans="49:49" x14ac:dyDescent="0.3">
      <c r="AW765302"/>
    </row>
    <row r="765361" spans="49:49" x14ac:dyDescent="0.3">
      <c r="AW765361"/>
    </row>
    <row r="765362" spans="49:49" x14ac:dyDescent="0.3">
      <c r="AW765362"/>
    </row>
    <row r="765421" spans="49:49" x14ac:dyDescent="0.3">
      <c r="AW765421"/>
    </row>
    <row r="765422" spans="49:49" x14ac:dyDescent="0.3">
      <c r="AW765422"/>
    </row>
    <row r="765481" spans="49:49" x14ac:dyDescent="0.3">
      <c r="AW765481"/>
    </row>
    <row r="765482" spans="49:49" x14ac:dyDescent="0.3">
      <c r="AW765482"/>
    </row>
    <row r="765541" spans="49:49" x14ac:dyDescent="0.3">
      <c r="AW765541"/>
    </row>
    <row r="765542" spans="49:49" x14ac:dyDescent="0.3">
      <c r="AW765542"/>
    </row>
    <row r="765601" spans="49:49" x14ac:dyDescent="0.3">
      <c r="AW765601"/>
    </row>
    <row r="765602" spans="49:49" x14ac:dyDescent="0.3">
      <c r="AW765602"/>
    </row>
    <row r="765661" spans="49:49" x14ac:dyDescent="0.3">
      <c r="AW765661"/>
    </row>
    <row r="765662" spans="49:49" x14ac:dyDescent="0.3">
      <c r="AW765662"/>
    </row>
    <row r="765721" spans="49:49" x14ac:dyDescent="0.3">
      <c r="AW765721"/>
    </row>
    <row r="765722" spans="49:49" x14ac:dyDescent="0.3">
      <c r="AW765722"/>
    </row>
    <row r="765781" spans="49:49" x14ac:dyDescent="0.3">
      <c r="AW765781"/>
    </row>
    <row r="765782" spans="49:49" x14ac:dyDescent="0.3">
      <c r="AW765782"/>
    </row>
    <row r="765841" spans="49:49" x14ac:dyDescent="0.3">
      <c r="AW765841"/>
    </row>
    <row r="765842" spans="49:49" x14ac:dyDescent="0.3">
      <c r="AW765842"/>
    </row>
    <row r="765901" spans="49:49" x14ac:dyDescent="0.3">
      <c r="AW765901"/>
    </row>
    <row r="765902" spans="49:49" x14ac:dyDescent="0.3">
      <c r="AW765902"/>
    </row>
    <row r="765961" spans="49:49" x14ac:dyDescent="0.3">
      <c r="AW765961"/>
    </row>
    <row r="765962" spans="49:49" x14ac:dyDescent="0.3">
      <c r="AW765962"/>
    </row>
    <row r="766021" spans="49:49" x14ac:dyDescent="0.3">
      <c r="AW766021"/>
    </row>
    <row r="766022" spans="49:49" x14ac:dyDescent="0.3">
      <c r="AW766022"/>
    </row>
    <row r="766081" spans="49:49" x14ac:dyDescent="0.3">
      <c r="AW766081"/>
    </row>
    <row r="766082" spans="49:49" x14ac:dyDescent="0.3">
      <c r="AW766082"/>
    </row>
    <row r="766141" spans="49:49" x14ac:dyDescent="0.3">
      <c r="AW766141"/>
    </row>
    <row r="766142" spans="49:49" x14ac:dyDescent="0.3">
      <c r="AW766142"/>
    </row>
    <row r="766201" spans="49:49" x14ac:dyDescent="0.3">
      <c r="AW766201"/>
    </row>
    <row r="766202" spans="49:49" x14ac:dyDescent="0.3">
      <c r="AW766202"/>
    </row>
    <row r="766261" spans="49:49" x14ac:dyDescent="0.3">
      <c r="AW766261"/>
    </row>
    <row r="766262" spans="49:49" x14ac:dyDescent="0.3">
      <c r="AW766262"/>
    </row>
    <row r="766321" spans="49:49" x14ac:dyDescent="0.3">
      <c r="AW766321"/>
    </row>
    <row r="766322" spans="49:49" x14ac:dyDescent="0.3">
      <c r="AW766322"/>
    </row>
    <row r="766381" spans="49:49" x14ac:dyDescent="0.3">
      <c r="AW766381"/>
    </row>
    <row r="766382" spans="49:49" x14ac:dyDescent="0.3">
      <c r="AW766382"/>
    </row>
    <row r="766441" spans="49:49" x14ac:dyDescent="0.3">
      <c r="AW766441"/>
    </row>
    <row r="766442" spans="49:49" x14ac:dyDescent="0.3">
      <c r="AW766442"/>
    </row>
    <row r="766501" spans="49:49" x14ac:dyDescent="0.3">
      <c r="AW766501"/>
    </row>
    <row r="766502" spans="49:49" x14ac:dyDescent="0.3">
      <c r="AW766502"/>
    </row>
    <row r="766561" spans="49:49" x14ac:dyDescent="0.3">
      <c r="AW766561"/>
    </row>
    <row r="766562" spans="49:49" x14ac:dyDescent="0.3">
      <c r="AW766562"/>
    </row>
    <row r="766621" spans="49:49" x14ac:dyDescent="0.3">
      <c r="AW766621"/>
    </row>
    <row r="766622" spans="49:49" x14ac:dyDescent="0.3">
      <c r="AW766622"/>
    </row>
    <row r="766681" spans="49:49" x14ac:dyDescent="0.3">
      <c r="AW766681"/>
    </row>
    <row r="766682" spans="49:49" x14ac:dyDescent="0.3">
      <c r="AW766682"/>
    </row>
    <row r="766741" spans="49:49" x14ac:dyDescent="0.3">
      <c r="AW766741"/>
    </row>
    <row r="766742" spans="49:49" x14ac:dyDescent="0.3">
      <c r="AW766742"/>
    </row>
    <row r="766801" spans="49:49" x14ac:dyDescent="0.3">
      <c r="AW766801"/>
    </row>
    <row r="766802" spans="49:49" x14ac:dyDescent="0.3">
      <c r="AW766802"/>
    </row>
    <row r="766861" spans="49:49" x14ac:dyDescent="0.3">
      <c r="AW766861"/>
    </row>
    <row r="766862" spans="49:49" x14ac:dyDescent="0.3">
      <c r="AW766862"/>
    </row>
    <row r="766921" spans="49:49" x14ac:dyDescent="0.3">
      <c r="AW766921"/>
    </row>
    <row r="766922" spans="49:49" x14ac:dyDescent="0.3">
      <c r="AW766922"/>
    </row>
    <row r="766981" spans="49:49" x14ac:dyDescent="0.3">
      <c r="AW766981"/>
    </row>
    <row r="766982" spans="49:49" x14ac:dyDescent="0.3">
      <c r="AW766982"/>
    </row>
    <row r="767041" spans="49:49" x14ac:dyDescent="0.3">
      <c r="AW767041"/>
    </row>
    <row r="767042" spans="49:49" x14ac:dyDescent="0.3">
      <c r="AW767042"/>
    </row>
    <row r="767101" spans="49:49" x14ac:dyDescent="0.3">
      <c r="AW767101"/>
    </row>
    <row r="767102" spans="49:49" x14ac:dyDescent="0.3">
      <c r="AW767102"/>
    </row>
    <row r="767161" spans="49:49" x14ac:dyDescent="0.3">
      <c r="AW767161"/>
    </row>
    <row r="767162" spans="49:49" x14ac:dyDescent="0.3">
      <c r="AW767162"/>
    </row>
    <row r="767221" spans="49:49" x14ac:dyDescent="0.3">
      <c r="AW767221"/>
    </row>
    <row r="767222" spans="49:49" x14ac:dyDescent="0.3">
      <c r="AW767222"/>
    </row>
    <row r="767281" spans="49:49" x14ac:dyDescent="0.3">
      <c r="AW767281"/>
    </row>
    <row r="767282" spans="49:49" x14ac:dyDescent="0.3">
      <c r="AW767282"/>
    </row>
    <row r="767341" spans="49:49" x14ac:dyDescent="0.3">
      <c r="AW767341"/>
    </row>
    <row r="767342" spans="49:49" x14ac:dyDescent="0.3">
      <c r="AW767342"/>
    </row>
    <row r="767401" spans="49:49" x14ac:dyDescent="0.3">
      <c r="AW767401"/>
    </row>
    <row r="767402" spans="49:49" x14ac:dyDescent="0.3">
      <c r="AW767402"/>
    </row>
    <row r="767461" spans="49:49" x14ac:dyDescent="0.3">
      <c r="AW767461"/>
    </row>
    <row r="767462" spans="49:49" x14ac:dyDescent="0.3">
      <c r="AW767462"/>
    </row>
    <row r="767521" spans="49:49" x14ac:dyDescent="0.3">
      <c r="AW767521"/>
    </row>
    <row r="767522" spans="49:49" x14ac:dyDescent="0.3">
      <c r="AW767522"/>
    </row>
    <row r="767581" spans="49:49" x14ac:dyDescent="0.3">
      <c r="AW767581"/>
    </row>
    <row r="767582" spans="49:49" x14ac:dyDescent="0.3">
      <c r="AW767582"/>
    </row>
    <row r="767641" spans="49:49" x14ac:dyDescent="0.3">
      <c r="AW767641"/>
    </row>
    <row r="767642" spans="49:49" x14ac:dyDescent="0.3">
      <c r="AW767642"/>
    </row>
    <row r="767701" spans="49:49" x14ac:dyDescent="0.3">
      <c r="AW767701"/>
    </row>
    <row r="767702" spans="49:49" x14ac:dyDescent="0.3">
      <c r="AW767702"/>
    </row>
    <row r="767761" spans="49:49" x14ac:dyDescent="0.3">
      <c r="AW767761"/>
    </row>
    <row r="767762" spans="49:49" x14ac:dyDescent="0.3">
      <c r="AW767762"/>
    </row>
    <row r="767821" spans="49:49" x14ac:dyDescent="0.3">
      <c r="AW767821"/>
    </row>
    <row r="767822" spans="49:49" x14ac:dyDescent="0.3">
      <c r="AW767822"/>
    </row>
    <row r="767881" spans="49:49" x14ac:dyDescent="0.3">
      <c r="AW767881"/>
    </row>
    <row r="767882" spans="49:49" x14ac:dyDescent="0.3">
      <c r="AW767882"/>
    </row>
    <row r="767941" spans="49:49" x14ac:dyDescent="0.3">
      <c r="AW767941"/>
    </row>
    <row r="767942" spans="49:49" x14ac:dyDescent="0.3">
      <c r="AW767942"/>
    </row>
    <row r="768001" spans="49:49" x14ac:dyDescent="0.3">
      <c r="AW768001"/>
    </row>
    <row r="768002" spans="49:49" x14ac:dyDescent="0.3">
      <c r="AW768002"/>
    </row>
    <row r="768061" spans="49:49" x14ac:dyDescent="0.3">
      <c r="AW768061"/>
    </row>
    <row r="768062" spans="49:49" x14ac:dyDescent="0.3">
      <c r="AW768062"/>
    </row>
    <row r="768121" spans="49:49" x14ac:dyDescent="0.3">
      <c r="AW768121"/>
    </row>
    <row r="768122" spans="49:49" x14ac:dyDescent="0.3">
      <c r="AW768122"/>
    </row>
    <row r="768181" spans="49:49" x14ac:dyDescent="0.3">
      <c r="AW768181"/>
    </row>
    <row r="768182" spans="49:49" x14ac:dyDescent="0.3">
      <c r="AW768182"/>
    </row>
    <row r="768241" spans="49:49" x14ac:dyDescent="0.3">
      <c r="AW768241"/>
    </row>
    <row r="768242" spans="49:49" x14ac:dyDescent="0.3">
      <c r="AW768242"/>
    </row>
    <row r="768301" spans="49:49" x14ac:dyDescent="0.3">
      <c r="AW768301"/>
    </row>
    <row r="768302" spans="49:49" x14ac:dyDescent="0.3">
      <c r="AW768302"/>
    </row>
    <row r="768361" spans="49:49" x14ac:dyDescent="0.3">
      <c r="AW768361"/>
    </row>
    <row r="768362" spans="49:49" x14ac:dyDescent="0.3">
      <c r="AW768362"/>
    </row>
    <row r="768421" spans="49:49" x14ac:dyDescent="0.3">
      <c r="AW768421"/>
    </row>
    <row r="768422" spans="49:49" x14ac:dyDescent="0.3">
      <c r="AW768422"/>
    </row>
    <row r="768481" spans="49:49" x14ac:dyDescent="0.3">
      <c r="AW768481"/>
    </row>
    <row r="768482" spans="49:49" x14ac:dyDescent="0.3">
      <c r="AW768482"/>
    </row>
    <row r="768541" spans="49:49" x14ac:dyDescent="0.3">
      <c r="AW768541"/>
    </row>
    <row r="768542" spans="49:49" x14ac:dyDescent="0.3">
      <c r="AW768542"/>
    </row>
    <row r="768601" spans="49:49" x14ac:dyDescent="0.3">
      <c r="AW768601"/>
    </row>
    <row r="768602" spans="49:49" x14ac:dyDescent="0.3">
      <c r="AW768602"/>
    </row>
    <row r="768661" spans="49:49" x14ac:dyDescent="0.3">
      <c r="AW768661"/>
    </row>
    <row r="768662" spans="49:49" x14ac:dyDescent="0.3">
      <c r="AW768662"/>
    </row>
    <row r="768721" spans="49:49" x14ac:dyDescent="0.3">
      <c r="AW768721"/>
    </row>
    <row r="768722" spans="49:49" x14ac:dyDescent="0.3">
      <c r="AW768722"/>
    </row>
    <row r="768781" spans="49:49" x14ac:dyDescent="0.3">
      <c r="AW768781"/>
    </row>
    <row r="768782" spans="49:49" x14ac:dyDescent="0.3">
      <c r="AW768782"/>
    </row>
    <row r="768841" spans="49:49" x14ac:dyDescent="0.3">
      <c r="AW768841"/>
    </row>
    <row r="768842" spans="49:49" x14ac:dyDescent="0.3">
      <c r="AW768842"/>
    </row>
    <row r="768901" spans="49:49" x14ac:dyDescent="0.3">
      <c r="AW768901"/>
    </row>
    <row r="768902" spans="49:49" x14ac:dyDescent="0.3">
      <c r="AW768902"/>
    </row>
    <row r="768961" spans="49:49" x14ac:dyDescent="0.3">
      <c r="AW768961"/>
    </row>
    <row r="768962" spans="49:49" x14ac:dyDescent="0.3">
      <c r="AW768962"/>
    </row>
    <row r="769021" spans="49:49" x14ac:dyDescent="0.3">
      <c r="AW769021"/>
    </row>
    <row r="769022" spans="49:49" x14ac:dyDescent="0.3">
      <c r="AW769022"/>
    </row>
    <row r="769081" spans="49:49" x14ac:dyDescent="0.3">
      <c r="AW769081"/>
    </row>
    <row r="769082" spans="49:49" x14ac:dyDescent="0.3">
      <c r="AW769082"/>
    </row>
    <row r="769141" spans="49:49" x14ac:dyDescent="0.3">
      <c r="AW769141"/>
    </row>
    <row r="769142" spans="49:49" x14ac:dyDescent="0.3">
      <c r="AW769142"/>
    </row>
    <row r="769201" spans="49:49" x14ac:dyDescent="0.3">
      <c r="AW769201"/>
    </row>
    <row r="769202" spans="49:49" x14ac:dyDescent="0.3">
      <c r="AW769202"/>
    </row>
    <row r="769261" spans="49:49" x14ac:dyDescent="0.3">
      <c r="AW769261"/>
    </row>
    <row r="769262" spans="49:49" x14ac:dyDescent="0.3">
      <c r="AW769262"/>
    </row>
    <row r="769321" spans="49:49" x14ac:dyDescent="0.3">
      <c r="AW769321"/>
    </row>
    <row r="769322" spans="49:49" x14ac:dyDescent="0.3">
      <c r="AW769322"/>
    </row>
    <row r="769381" spans="49:49" x14ac:dyDescent="0.3">
      <c r="AW769381"/>
    </row>
    <row r="769382" spans="49:49" x14ac:dyDescent="0.3">
      <c r="AW769382"/>
    </row>
    <row r="769441" spans="49:49" x14ac:dyDescent="0.3">
      <c r="AW769441"/>
    </row>
    <row r="769442" spans="49:49" x14ac:dyDescent="0.3">
      <c r="AW769442"/>
    </row>
    <row r="769501" spans="49:49" x14ac:dyDescent="0.3">
      <c r="AW769501"/>
    </row>
    <row r="769502" spans="49:49" x14ac:dyDescent="0.3">
      <c r="AW769502"/>
    </row>
    <row r="769561" spans="49:49" x14ac:dyDescent="0.3">
      <c r="AW769561"/>
    </row>
    <row r="769562" spans="49:49" x14ac:dyDescent="0.3">
      <c r="AW769562"/>
    </row>
    <row r="769621" spans="49:49" x14ac:dyDescent="0.3">
      <c r="AW769621"/>
    </row>
    <row r="769622" spans="49:49" x14ac:dyDescent="0.3">
      <c r="AW769622"/>
    </row>
    <row r="769681" spans="49:49" x14ac:dyDescent="0.3">
      <c r="AW769681"/>
    </row>
    <row r="769682" spans="49:49" x14ac:dyDescent="0.3">
      <c r="AW769682"/>
    </row>
    <row r="769741" spans="49:49" x14ac:dyDescent="0.3">
      <c r="AW769741"/>
    </row>
    <row r="769742" spans="49:49" x14ac:dyDescent="0.3">
      <c r="AW769742"/>
    </row>
    <row r="769801" spans="49:49" x14ac:dyDescent="0.3">
      <c r="AW769801"/>
    </row>
    <row r="769802" spans="49:49" x14ac:dyDescent="0.3">
      <c r="AW769802"/>
    </row>
    <row r="769861" spans="49:49" x14ac:dyDescent="0.3">
      <c r="AW769861"/>
    </row>
    <row r="769862" spans="49:49" x14ac:dyDescent="0.3">
      <c r="AW769862"/>
    </row>
    <row r="769921" spans="49:49" x14ac:dyDescent="0.3">
      <c r="AW769921"/>
    </row>
    <row r="769922" spans="49:49" x14ac:dyDescent="0.3">
      <c r="AW769922"/>
    </row>
    <row r="769981" spans="49:49" x14ac:dyDescent="0.3">
      <c r="AW769981"/>
    </row>
    <row r="769982" spans="49:49" x14ac:dyDescent="0.3">
      <c r="AW769982"/>
    </row>
    <row r="770041" spans="49:49" x14ac:dyDescent="0.3">
      <c r="AW770041"/>
    </row>
    <row r="770042" spans="49:49" x14ac:dyDescent="0.3">
      <c r="AW770042"/>
    </row>
    <row r="770101" spans="49:49" x14ac:dyDescent="0.3">
      <c r="AW770101"/>
    </row>
    <row r="770102" spans="49:49" x14ac:dyDescent="0.3">
      <c r="AW770102"/>
    </row>
    <row r="770161" spans="49:49" x14ac:dyDescent="0.3">
      <c r="AW770161"/>
    </row>
    <row r="770162" spans="49:49" x14ac:dyDescent="0.3">
      <c r="AW770162"/>
    </row>
    <row r="770221" spans="49:49" x14ac:dyDescent="0.3">
      <c r="AW770221"/>
    </row>
    <row r="770222" spans="49:49" x14ac:dyDescent="0.3">
      <c r="AW770222"/>
    </row>
    <row r="770281" spans="49:49" x14ac:dyDescent="0.3">
      <c r="AW770281"/>
    </row>
    <row r="770282" spans="49:49" x14ac:dyDescent="0.3">
      <c r="AW770282"/>
    </row>
    <row r="770341" spans="49:49" x14ac:dyDescent="0.3">
      <c r="AW770341"/>
    </row>
    <row r="770342" spans="49:49" x14ac:dyDescent="0.3">
      <c r="AW770342"/>
    </row>
    <row r="770401" spans="49:49" x14ac:dyDescent="0.3">
      <c r="AW770401"/>
    </row>
    <row r="770402" spans="49:49" x14ac:dyDescent="0.3">
      <c r="AW770402"/>
    </row>
    <row r="770461" spans="49:49" x14ac:dyDescent="0.3">
      <c r="AW770461"/>
    </row>
    <row r="770462" spans="49:49" x14ac:dyDescent="0.3">
      <c r="AW770462"/>
    </row>
    <row r="770521" spans="49:49" x14ac:dyDescent="0.3">
      <c r="AW770521"/>
    </row>
    <row r="770522" spans="49:49" x14ac:dyDescent="0.3">
      <c r="AW770522"/>
    </row>
    <row r="770581" spans="49:49" x14ac:dyDescent="0.3">
      <c r="AW770581"/>
    </row>
    <row r="770582" spans="49:49" x14ac:dyDescent="0.3">
      <c r="AW770582"/>
    </row>
    <row r="770641" spans="49:49" x14ac:dyDescent="0.3">
      <c r="AW770641"/>
    </row>
    <row r="770642" spans="49:49" x14ac:dyDescent="0.3">
      <c r="AW770642"/>
    </row>
    <row r="770701" spans="49:49" x14ac:dyDescent="0.3">
      <c r="AW770701"/>
    </row>
    <row r="770702" spans="49:49" x14ac:dyDescent="0.3">
      <c r="AW770702"/>
    </row>
    <row r="770761" spans="49:49" x14ac:dyDescent="0.3">
      <c r="AW770761"/>
    </row>
    <row r="770762" spans="49:49" x14ac:dyDescent="0.3">
      <c r="AW770762"/>
    </row>
    <row r="770821" spans="49:49" x14ac:dyDescent="0.3">
      <c r="AW770821"/>
    </row>
    <row r="770822" spans="49:49" x14ac:dyDescent="0.3">
      <c r="AW770822"/>
    </row>
    <row r="770881" spans="49:49" x14ac:dyDescent="0.3">
      <c r="AW770881"/>
    </row>
    <row r="770882" spans="49:49" x14ac:dyDescent="0.3">
      <c r="AW770882"/>
    </row>
    <row r="770941" spans="49:49" x14ac:dyDescent="0.3">
      <c r="AW770941"/>
    </row>
    <row r="770942" spans="49:49" x14ac:dyDescent="0.3">
      <c r="AW770942"/>
    </row>
    <row r="771001" spans="49:49" x14ac:dyDescent="0.3">
      <c r="AW771001"/>
    </row>
    <row r="771002" spans="49:49" x14ac:dyDescent="0.3">
      <c r="AW771002"/>
    </row>
    <row r="771061" spans="49:49" x14ac:dyDescent="0.3">
      <c r="AW771061"/>
    </row>
    <row r="771062" spans="49:49" x14ac:dyDescent="0.3">
      <c r="AW771062"/>
    </row>
    <row r="771121" spans="49:49" x14ac:dyDescent="0.3">
      <c r="AW771121"/>
    </row>
    <row r="771122" spans="49:49" x14ac:dyDescent="0.3">
      <c r="AW771122"/>
    </row>
    <row r="771181" spans="49:49" x14ac:dyDescent="0.3">
      <c r="AW771181"/>
    </row>
    <row r="771182" spans="49:49" x14ac:dyDescent="0.3">
      <c r="AW771182"/>
    </row>
    <row r="771241" spans="49:49" x14ac:dyDescent="0.3">
      <c r="AW771241"/>
    </row>
    <row r="771242" spans="49:49" x14ac:dyDescent="0.3">
      <c r="AW771242"/>
    </row>
    <row r="771301" spans="49:49" x14ac:dyDescent="0.3">
      <c r="AW771301"/>
    </row>
    <row r="771302" spans="49:49" x14ac:dyDescent="0.3">
      <c r="AW771302"/>
    </row>
    <row r="771361" spans="49:49" x14ac:dyDescent="0.3">
      <c r="AW771361"/>
    </row>
    <row r="771362" spans="49:49" x14ac:dyDescent="0.3">
      <c r="AW771362"/>
    </row>
    <row r="771421" spans="49:49" x14ac:dyDescent="0.3">
      <c r="AW771421"/>
    </row>
    <row r="771422" spans="49:49" x14ac:dyDescent="0.3">
      <c r="AW771422"/>
    </row>
    <row r="771481" spans="49:49" x14ac:dyDescent="0.3">
      <c r="AW771481"/>
    </row>
    <row r="771482" spans="49:49" x14ac:dyDescent="0.3">
      <c r="AW771482"/>
    </row>
    <row r="771541" spans="49:49" x14ac:dyDescent="0.3">
      <c r="AW771541"/>
    </row>
    <row r="771542" spans="49:49" x14ac:dyDescent="0.3">
      <c r="AW771542"/>
    </row>
    <row r="771601" spans="49:49" x14ac:dyDescent="0.3">
      <c r="AW771601"/>
    </row>
    <row r="771602" spans="49:49" x14ac:dyDescent="0.3">
      <c r="AW771602"/>
    </row>
    <row r="771661" spans="49:49" x14ac:dyDescent="0.3">
      <c r="AW771661"/>
    </row>
    <row r="771662" spans="49:49" x14ac:dyDescent="0.3">
      <c r="AW771662"/>
    </row>
    <row r="771721" spans="49:49" x14ac:dyDescent="0.3">
      <c r="AW771721"/>
    </row>
    <row r="771722" spans="49:49" x14ac:dyDescent="0.3">
      <c r="AW771722"/>
    </row>
    <row r="771781" spans="49:49" x14ac:dyDescent="0.3">
      <c r="AW771781"/>
    </row>
    <row r="771782" spans="49:49" x14ac:dyDescent="0.3">
      <c r="AW771782"/>
    </row>
    <row r="771841" spans="49:49" x14ac:dyDescent="0.3">
      <c r="AW771841"/>
    </row>
    <row r="771842" spans="49:49" x14ac:dyDescent="0.3">
      <c r="AW771842"/>
    </row>
    <row r="771901" spans="49:49" x14ac:dyDescent="0.3">
      <c r="AW771901"/>
    </row>
    <row r="771902" spans="49:49" x14ac:dyDescent="0.3">
      <c r="AW771902"/>
    </row>
    <row r="771961" spans="49:49" x14ac:dyDescent="0.3">
      <c r="AW771961"/>
    </row>
    <row r="771962" spans="49:49" x14ac:dyDescent="0.3">
      <c r="AW771962"/>
    </row>
    <row r="772021" spans="49:49" x14ac:dyDescent="0.3">
      <c r="AW772021"/>
    </row>
    <row r="772022" spans="49:49" x14ac:dyDescent="0.3">
      <c r="AW772022"/>
    </row>
    <row r="772081" spans="49:49" x14ac:dyDescent="0.3">
      <c r="AW772081"/>
    </row>
    <row r="772082" spans="49:49" x14ac:dyDescent="0.3">
      <c r="AW772082"/>
    </row>
    <row r="772141" spans="49:49" x14ac:dyDescent="0.3">
      <c r="AW772141"/>
    </row>
    <row r="772142" spans="49:49" x14ac:dyDescent="0.3">
      <c r="AW772142"/>
    </row>
    <row r="772201" spans="49:49" x14ac:dyDescent="0.3">
      <c r="AW772201"/>
    </row>
    <row r="772202" spans="49:49" x14ac:dyDescent="0.3">
      <c r="AW772202"/>
    </row>
    <row r="772261" spans="49:49" x14ac:dyDescent="0.3">
      <c r="AW772261"/>
    </row>
    <row r="772262" spans="49:49" x14ac:dyDescent="0.3">
      <c r="AW772262"/>
    </row>
    <row r="772321" spans="49:49" x14ac:dyDescent="0.3">
      <c r="AW772321"/>
    </row>
    <row r="772322" spans="49:49" x14ac:dyDescent="0.3">
      <c r="AW772322"/>
    </row>
    <row r="772381" spans="49:49" x14ac:dyDescent="0.3">
      <c r="AW772381"/>
    </row>
    <row r="772382" spans="49:49" x14ac:dyDescent="0.3">
      <c r="AW772382"/>
    </row>
    <row r="772441" spans="49:49" x14ac:dyDescent="0.3">
      <c r="AW772441"/>
    </row>
    <row r="772442" spans="49:49" x14ac:dyDescent="0.3">
      <c r="AW772442"/>
    </row>
    <row r="772501" spans="49:49" x14ac:dyDescent="0.3">
      <c r="AW772501"/>
    </row>
    <row r="772502" spans="49:49" x14ac:dyDescent="0.3">
      <c r="AW772502"/>
    </row>
    <row r="772561" spans="49:49" x14ac:dyDescent="0.3">
      <c r="AW772561"/>
    </row>
    <row r="772562" spans="49:49" x14ac:dyDescent="0.3">
      <c r="AW772562"/>
    </row>
    <row r="772621" spans="49:49" x14ac:dyDescent="0.3">
      <c r="AW772621"/>
    </row>
    <row r="772622" spans="49:49" x14ac:dyDescent="0.3">
      <c r="AW772622"/>
    </row>
    <row r="772681" spans="49:49" x14ac:dyDescent="0.3">
      <c r="AW772681"/>
    </row>
    <row r="772682" spans="49:49" x14ac:dyDescent="0.3">
      <c r="AW772682"/>
    </row>
    <row r="772741" spans="49:49" x14ac:dyDescent="0.3">
      <c r="AW772741"/>
    </row>
    <row r="772742" spans="49:49" x14ac:dyDescent="0.3">
      <c r="AW772742"/>
    </row>
    <row r="772801" spans="49:49" x14ac:dyDescent="0.3">
      <c r="AW772801"/>
    </row>
    <row r="772802" spans="49:49" x14ac:dyDescent="0.3">
      <c r="AW772802"/>
    </row>
    <row r="772861" spans="49:49" x14ac:dyDescent="0.3">
      <c r="AW772861"/>
    </row>
    <row r="772862" spans="49:49" x14ac:dyDescent="0.3">
      <c r="AW772862"/>
    </row>
    <row r="772921" spans="49:49" x14ac:dyDescent="0.3">
      <c r="AW772921"/>
    </row>
    <row r="772922" spans="49:49" x14ac:dyDescent="0.3">
      <c r="AW772922"/>
    </row>
    <row r="772981" spans="49:49" x14ac:dyDescent="0.3">
      <c r="AW772981"/>
    </row>
    <row r="772982" spans="49:49" x14ac:dyDescent="0.3">
      <c r="AW772982"/>
    </row>
    <row r="773041" spans="49:49" x14ac:dyDescent="0.3">
      <c r="AW773041"/>
    </row>
    <row r="773042" spans="49:49" x14ac:dyDescent="0.3">
      <c r="AW773042"/>
    </row>
    <row r="773101" spans="49:49" x14ac:dyDescent="0.3">
      <c r="AW773101"/>
    </row>
    <row r="773102" spans="49:49" x14ac:dyDescent="0.3">
      <c r="AW773102"/>
    </row>
    <row r="773161" spans="49:49" x14ac:dyDescent="0.3">
      <c r="AW773161"/>
    </row>
    <row r="773162" spans="49:49" x14ac:dyDescent="0.3">
      <c r="AW773162"/>
    </row>
    <row r="773221" spans="49:49" x14ac:dyDescent="0.3">
      <c r="AW773221"/>
    </row>
    <row r="773222" spans="49:49" x14ac:dyDescent="0.3">
      <c r="AW773222"/>
    </row>
    <row r="773281" spans="49:49" x14ac:dyDescent="0.3">
      <c r="AW773281"/>
    </row>
    <row r="773282" spans="49:49" x14ac:dyDescent="0.3">
      <c r="AW773282"/>
    </row>
    <row r="773341" spans="49:49" x14ac:dyDescent="0.3">
      <c r="AW773341"/>
    </row>
    <row r="773342" spans="49:49" x14ac:dyDescent="0.3">
      <c r="AW773342"/>
    </row>
    <row r="773401" spans="49:49" x14ac:dyDescent="0.3">
      <c r="AW773401"/>
    </row>
    <row r="773402" spans="49:49" x14ac:dyDescent="0.3">
      <c r="AW773402"/>
    </row>
    <row r="773461" spans="49:49" x14ac:dyDescent="0.3">
      <c r="AW773461"/>
    </row>
    <row r="773462" spans="49:49" x14ac:dyDescent="0.3">
      <c r="AW773462"/>
    </row>
    <row r="773521" spans="49:49" x14ac:dyDescent="0.3">
      <c r="AW773521"/>
    </row>
    <row r="773522" spans="49:49" x14ac:dyDescent="0.3">
      <c r="AW773522"/>
    </row>
    <row r="773581" spans="49:49" x14ac:dyDescent="0.3">
      <c r="AW773581"/>
    </row>
    <row r="773582" spans="49:49" x14ac:dyDescent="0.3">
      <c r="AW773582"/>
    </row>
    <row r="773641" spans="49:49" x14ac:dyDescent="0.3">
      <c r="AW773641"/>
    </row>
    <row r="773642" spans="49:49" x14ac:dyDescent="0.3">
      <c r="AW773642"/>
    </row>
    <row r="773701" spans="49:49" x14ac:dyDescent="0.3">
      <c r="AW773701"/>
    </row>
    <row r="773702" spans="49:49" x14ac:dyDescent="0.3">
      <c r="AW773702"/>
    </row>
    <row r="773761" spans="49:49" x14ac:dyDescent="0.3">
      <c r="AW773761"/>
    </row>
    <row r="773762" spans="49:49" x14ac:dyDescent="0.3">
      <c r="AW773762"/>
    </row>
    <row r="773821" spans="49:49" x14ac:dyDescent="0.3">
      <c r="AW773821"/>
    </row>
    <row r="773822" spans="49:49" x14ac:dyDescent="0.3">
      <c r="AW773822"/>
    </row>
    <row r="773881" spans="49:49" x14ac:dyDescent="0.3">
      <c r="AW773881"/>
    </row>
    <row r="773882" spans="49:49" x14ac:dyDescent="0.3">
      <c r="AW773882"/>
    </row>
    <row r="773941" spans="49:49" x14ac:dyDescent="0.3">
      <c r="AW773941"/>
    </row>
    <row r="773942" spans="49:49" x14ac:dyDescent="0.3">
      <c r="AW773942"/>
    </row>
    <row r="774001" spans="49:49" x14ac:dyDescent="0.3">
      <c r="AW774001"/>
    </row>
    <row r="774002" spans="49:49" x14ac:dyDescent="0.3">
      <c r="AW774002"/>
    </row>
    <row r="774061" spans="49:49" x14ac:dyDescent="0.3">
      <c r="AW774061"/>
    </row>
    <row r="774062" spans="49:49" x14ac:dyDescent="0.3">
      <c r="AW774062"/>
    </row>
    <row r="774121" spans="49:49" x14ac:dyDescent="0.3">
      <c r="AW774121"/>
    </row>
    <row r="774122" spans="49:49" x14ac:dyDescent="0.3">
      <c r="AW774122"/>
    </row>
    <row r="774181" spans="49:49" x14ac:dyDescent="0.3">
      <c r="AW774181"/>
    </row>
    <row r="774182" spans="49:49" x14ac:dyDescent="0.3">
      <c r="AW774182"/>
    </row>
    <row r="774241" spans="49:49" x14ac:dyDescent="0.3">
      <c r="AW774241"/>
    </row>
    <row r="774242" spans="49:49" x14ac:dyDescent="0.3">
      <c r="AW774242"/>
    </row>
    <row r="774301" spans="49:49" x14ac:dyDescent="0.3">
      <c r="AW774301"/>
    </row>
    <row r="774302" spans="49:49" x14ac:dyDescent="0.3">
      <c r="AW774302"/>
    </row>
    <row r="774361" spans="49:49" x14ac:dyDescent="0.3">
      <c r="AW774361"/>
    </row>
    <row r="774362" spans="49:49" x14ac:dyDescent="0.3">
      <c r="AW774362"/>
    </row>
    <row r="774421" spans="49:49" x14ac:dyDescent="0.3">
      <c r="AW774421"/>
    </row>
    <row r="774422" spans="49:49" x14ac:dyDescent="0.3">
      <c r="AW774422"/>
    </row>
    <row r="774481" spans="49:49" x14ac:dyDescent="0.3">
      <c r="AW774481"/>
    </row>
    <row r="774482" spans="49:49" x14ac:dyDescent="0.3">
      <c r="AW774482"/>
    </row>
    <row r="774541" spans="49:49" x14ac:dyDescent="0.3">
      <c r="AW774541"/>
    </row>
    <row r="774542" spans="49:49" x14ac:dyDescent="0.3">
      <c r="AW774542"/>
    </row>
    <row r="774601" spans="49:49" x14ac:dyDescent="0.3">
      <c r="AW774601"/>
    </row>
    <row r="774602" spans="49:49" x14ac:dyDescent="0.3">
      <c r="AW774602"/>
    </row>
    <row r="774661" spans="49:49" x14ac:dyDescent="0.3">
      <c r="AW774661"/>
    </row>
    <row r="774662" spans="49:49" x14ac:dyDescent="0.3">
      <c r="AW774662"/>
    </row>
    <row r="774721" spans="49:49" x14ac:dyDescent="0.3">
      <c r="AW774721"/>
    </row>
    <row r="774722" spans="49:49" x14ac:dyDescent="0.3">
      <c r="AW774722"/>
    </row>
    <row r="774781" spans="49:49" x14ac:dyDescent="0.3">
      <c r="AW774781"/>
    </row>
    <row r="774782" spans="49:49" x14ac:dyDescent="0.3">
      <c r="AW774782"/>
    </row>
    <row r="774841" spans="49:49" x14ac:dyDescent="0.3">
      <c r="AW774841"/>
    </row>
    <row r="774842" spans="49:49" x14ac:dyDescent="0.3">
      <c r="AW774842"/>
    </row>
    <row r="774901" spans="49:49" x14ac:dyDescent="0.3">
      <c r="AW774901"/>
    </row>
    <row r="774902" spans="49:49" x14ac:dyDescent="0.3">
      <c r="AW774902"/>
    </row>
    <row r="774961" spans="49:49" x14ac:dyDescent="0.3">
      <c r="AW774961"/>
    </row>
    <row r="774962" spans="49:49" x14ac:dyDescent="0.3">
      <c r="AW774962"/>
    </row>
    <row r="775021" spans="49:49" x14ac:dyDescent="0.3">
      <c r="AW775021"/>
    </row>
    <row r="775022" spans="49:49" x14ac:dyDescent="0.3">
      <c r="AW775022"/>
    </row>
    <row r="775081" spans="49:49" x14ac:dyDescent="0.3">
      <c r="AW775081"/>
    </row>
    <row r="775082" spans="49:49" x14ac:dyDescent="0.3">
      <c r="AW775082"/>
    </row>
    <row r="775141" spans="49:49" x14ac:dyDescent="0.3">
      <c r="AW775141"/>
    </row>
    <row r="775142" spans="49:49" x14ac:dyDescent="0.3">
      <c r="AW775142"/>
    </row>
    <row r="775201" spans="49:49" x14ac:dyDescent="0.3">
      <c r="AW775201"/>
    </row>
    <row r="775202" spans="49:49" x14ac:dyDescent="0.3">
      <c r="AW775202"/>
    </row>
    <row r="775261" spans="49:49" x14ac:dyDescent="0.3">
      <c r="AW775261"/>
    </row>
    <row r="775262" spans="49:49" x14ac:dyDescent="0.3">
      <c r="AW775262"/>
    </row>
    <row r="775321" spans="49:49" x14ac:dyDescent="0.3">
      <c r="AW775321"/>
    </row>
    <row r="775322" spans="49:49" x14ac:dyDescent="0.3">
      <c r="AW775322"/>
    </row>
    <row r="775381" spans="49:49" x14ac:dyDescent="0.3">
      <c r="AW775381"/>
    </row>
    <row r="775382" spans="49:49" x14ac:dyDescent="0.3">
      <c r="AW775382"/>
    </row>
    <row r="775441" spans="49:49" x14ac:dyDescent="0.3">
      <c r="AW775441"/>
    </row>
    <row r="775442" spans="49:49" x14ac:dyDescent="0.3">
      <c r="AW775442"/>
    </row>
    <row r="775501" spans="49:49" x14ac:dyDescent="0.3">
      <c r="AW775501"/>
    </row>
    <row r="775502" spans="49:49" x14ac:dyDescent="0.3">
      <c r="AW775502"/>
    </row>
    <row r="775561" spans="49:49" x14ac:dyDescent="0.3">
      <c r="AW775561"/>
    </row>
    <row r="775562" spans="49:49" x14ac:dyDescent="0.3">
      <c r="AW775562"/>
    </row>
    <row r="775621" spans="49:49" x14ac:dyDescent="0.3">
      <c r="AW775621"/>
    </row>
    <row r="775622" spans="49:49" x14ac:dyDescent="0.3">
      <c r="AW775622"/>
    </row>
    <row r="775681" spans="49:49" x14ac:dyDescent="0.3">
      <c r="AW775681"/>
    </row>
    <row r="775682" spans="49:49" x14ac:dyDescent="0.3">
      <c r="AW775682"/>
    </row>
    <row r="775741" spans="49:49" x14ac:dyDescent="0.3">
      <c r="AW775741"/>
    </row>
    <row r="775742" spans="49:49" x14ac:dyDescent="0.3">
      <c r="AW775742"/>
    </row>
    <row r="775801" spans="49:49" x14ac:dyDescent="0.3">
      <c r="AW775801"/>
    </row>
    <row r="775802" spans="49:49" x14ac:dyDescent="0.3">
      <c r="AW775802"/>
    </row>
    <row r="775861" spans="49:49" x14ac:dyDescent="0.3">
      <c r="AW775861"/>
    </row>
    <row r="775862" spans="49:49" x14ac:dyDescent="0.3">
      <c r="AW775862"/>
    </row>
    <row r="775921" spans="49:49" x14ac:dyDescent="0.3">
      <c r="AW775921"/>
    </row>
    <row r="775922" spans="49:49" x14ac:dyDescent="0.3">
      <c r="AW775922"/>
    </row>
    <row r="775981" spans="49:49" x14ac:dyDescent="0.3">
      <c r="AW775981"/>
    </row>
    <row r="775982" spans="49:49" x14ac:dyDescent="0.3">
      <c r="AW775982"/>
    </row>
    <row r="776041" spans="49:49" x14ac:dyDescent="0.3">
      <c r="AW776041"/>
    </row>
    <row r="776042" spans="49:49" x14ac:dyDescent="0.3">
      <c r="AW776042"/>
    </row>
    <row r="776101" spans="49:49" x14ac:dyDescent="0.3">
      <c r="AW776101"/>
    </row>
    <row r="776102" spans="49:49" x14ac:dyDescent="0.3">
      <c r="AW776102"/>
    </row>
    <row r="776161" spans="49:49" x14ac:dyDescent="0.3">
      <c r="AW776161"/>
    </row>
    <row r="776162" spans="49:49" x14ac:dyDescent="0.3">
      <c r="AW776162"/>
    </row>
    <row r="776221" spans="49:49" x14ac:dyDescent="0.3">
      <c r="AW776221"/>
    </row>
    <row r="776222" spans="49:49" x14ac:dyDescent="0.3">
      <c r="AW776222"/>
    </row>
    <row r="776281" spans="49:49" x14ac:dyDescent="0.3">
      <c r="AW776281"/>
    </row>
    <row r="776282" spans="49:49" x14ac:dyDescent="0.3">
      <c r="AW776282"/>
    </row>
    <row r="776341" spans="49:49" x14ac:dyDescent="0.3">
      <c r="AW776341"/>
    </row>
    <row r="776342" spans="49:49" x14ac:dyDescent="0.3">
      <c r="AW776342"/>
    </row>
    <row r="776401" spans="49:49" x14ac:dyDescent="0.3">
      <c r="AW776401"/>
    </row>
    <row r="776402" spans="49:49" x14ac:dyDescent="0.3">
      <c r="AW776402"/>
    </row>
    <row r="776461" spans="49:49" x14ac:dyDescent="0.3">
      <c r="AW776461"/>
    </row>
    <row r="776462" spans="49:49" x14ac:dyDescent="0.3">
      <c r="AW776462"/>
    </row>
    <row r="776521" spans="49:49" x14ac:dyDescent="0.3">
      <c r="AW776521"/>
    </row>
    <row r="776522" spans="49:49" x14ac:dyDescent="0.3">
      <c r="AW776522"/>
    </row>
    <row r="776581" spans="49:49" x14ac:dyDescent="0.3">
      <c r="AW776581"/>
    </row>
    <row r="776582" spans="49:49" x14ac:dyDescent="0.3">
      <c r="AW776582"/>
    </row>
    <row r="776641" spans="49:49" x14ac:dyDescent="0.3">
      <c r="AW776641"/>
    </row>
    <row r="776642" spans="49:49" x14ac:dyDescent="0.3">
      <c r="AW776642"/>
    </row>
    <row r="776701" spans="49:49" x14ac:dyDescent="0.3">
      <c r="AW776701"/>
    </row>
    <row r="776702" spans="49:49" x14ac:dyDescent="0.3">
      <c r="AW776702"/>
    </row>
    <row r="776761" spans="49:49" x14ac:dyDescent="0.3">
      <c r="AW776761"/>
    </row>
    <row r="776762" spans="49:49" x14ac:dyDescent="0.3">
      <c r="AW776762"/>
    </row>
    <row r="776821" spans="49:49" x14ac:dyDescent="0.3">
      <c r="AW776821"/>
    </row>
    <row r="776822" spans="49:49" x14ac:dyDescent="0.3">
      <c r="AW776822"/>
    </row>
    <row r="776881" spans="49:49" x14ac:dyDescent="0.3">
      <c r="AW776881"/>
    </row>
    <row r="776882" spans="49:49" x14ac:dyDescent="0.3">
      <c r="AW776882"/>
    </row>
    <row r="776941" spans="49:49" x14ac:dyDescent="0.3">
      <c r="AW776941"/>
    </row>
    <row r="776942" spans="49:49" x14ac:dyDescent="0.3">
      <c r="AW776942"/>
    </row>
    <row r="777001" spans="49:49" x14ac:dyDescent="0.3">
      <c r="AW777001"/>
    </row>
    <row r="777002" spans="49:49" x14ac:dyDescent="0.3">
      <c r="AW777002"/>
    </row>
    <row r="777061" spans="49:49" x14ac:dyDescent="0.3">
      <c r="AW777061"/>
    </row>
    <row r="777062" spans="49:49" x14ac:dyDescent="0.3">
      <c r="AW777062"/>
    </row>
    <row r="777121" spans="49:49" x14ac:dyDescent="0.3">
      <c r="AW777121"/>
    </row>
    <row r="777122" spans="49:49" x14ac:dyDescent="0.3">
      <c r="AW777122"/>
    </row>
    <row r="777181" spans="49:49" x14ac:dyDescent="0.3">
      <c r="AW777181"/>
    </row>
    <row r="777182" spans="49:49" x14ac:dyDescent="0.3">
      <c r="AW777182"/>
    </row>
    <row r="777241" spans="49:49" x14ac:dyDescent="0.3">
      <c r="AW777241"/>
    </row>
    <row r="777242" spans="49:49" x14ac:dyDescent="0.3">
      <c r="AW777242"/>
    </row>
    <row r="777301" spans="49:49" x14ac:dyDescent="0.3">
      <c r="AW777301"/>
    </row>
    <row r="777302" spans="49:49" x14ac:dyDescent="0.3">
      <c r="AW777302"/>
    </row>
    <row r="777361" spans="49:49" x14ac:dyDescent="0.3">
      <c r="AW777361"/>
    </row>
    <row r="777362" spans="49:49" x14ac:dyDescent="0.3">
      <c r="AW777362"/>
    </row>
    <row r="777421" spans="49:49" x14ac:dyDescent="0.3">
      <c r="AW777421"/>
    </row>
    <row r="777422" spans="49:49" x14ac:dyDescent="0.3">
      <c r="AW777422"/>
    </row>
    <row r="777481" spans="49:49" x14ac:dyDescent="0.3">
      <c r="AW777481"/>
    </row>
    <row r="777482" spans="49:49" x14ac:dyDescent="0.3">
      <c r="AW777482"/>
    </row>
    <row r="777541" spans="49:49" x14ac:dyDescent="0.3">
      <c r="AW777541"/>
    </row>
    <row r="777542" spans="49:49" x14ac:dyDescent="0.3">
      <c r="AW777542"/>
    </row>
    <row r="777601" spans="49:49" x14ac:dyDescent="0.3">
      <c r="AW777601"/>
    </row>
    <row r="777602" spans="49:49" x14ac:dyDescent="0.3">
      <c r="AW777602"/>
    </row>
    <row r="777661" spans="49:49" x14ac:dyDescent="0.3">
      <c r="AW777661"/>
    </row>
    <row r="777662" spans="49:49" x14ac:dyDescent="0.3">
      <c r="AW777662"/>
    </row>
    <row r="777721" spans="49:49" x14ac:dyDescent="0.3">
      <c r="AW777721"/>
    </row>
    <row r="777722" spans="49:49" x14ac:dyDescent="0.3">
      <c r="AW777722"/>
    </row>
    <row r="777781" spans="49:49" x14ac:dyDescent="0.3">
      <c r="AW777781"/>
    </row>
    <row r="777782" spans="49:49" x14ac:dyDescent="0.3">
      <c r="AW777782"/>
    </row>
    <row r="777841" spans="49:49" x14ac:dyDescent="0.3">
      <c r="AW777841"/>
    </row>
    <row r="777842" spans="49:49" x14ac:dyDescent="0.3">
      <c r="AW777842"/>
    </row>
    <row r="777901" spans="49:49" x14ac:dyDescent="0.3">
      <c r="AW777901"/>
    </row>
    <row r="777902" spans="49:49" x14ac:dyDescent="0.3">
      <c r="AW777902"/>
    </row>
    <row r="777961" spans="49:49" x14ac:dyDescent="0.3">
      <c r="AW777961"/>
    </row>
    <row r="777962" spans="49:49" x14ac:dyDescent="0.3">
      <c r="AW777962"/>
    </row>
    <row r="778021" spans="49:49" x14ac:dyDescent="0.3">
      <c r="AW778021"/>
    </row>
    <row r="778022" spans="49:49" x14ac:dyDescent="0.3">
      <c r="AW778022"/>
    </row>
    <row r="778081" spans="49:49" x14ac:dyDescent="0.3">
      <c r="AW778081"/>
    </row>
    <row r="778082" spans="49:49" x14ac:dyDescent="0.3">
      <c r="AW778082"/>
    </row>
    <row r="778141" spans="49:49" x14ac:dyDescent="0.3">
      <c r="AW778141"/>
    </row>
    <row r="778142" spans="49:49" x14ac:dyDescent="0.3">
      <c r="AW778142"/>
    </row>
    <row r="778201" spans="49:49" x14ac:dyDescent="0.3">
      <c r="AW778201"/>
    </row>
    <row r="778202" spans="49:49" x14ac:dyDescent="0.3">
      <c r="AW778202"/>
    </row>
    <row r="778261" spans="49:49" x14ac:dyDescent="0.3">
      <c r="AW778261"/>
    </row>
    <row r="778262" spans="49:49" x14ac:dyDescent="0.3">
      <c r="AW778262"/>
    </row>
    <row r="778321" spans="49:49" x14ac:dyDescent="0.3">
      <c r="AW778321"/>
    </row>
    <row r="778322" spans="49:49" x14ac:dyDescent="0.3">
      <c r="AW778322"/>
    </row>
    <row r="778381" spans="49:49" x14ac:dyDescent="0.3">
      <c r="AW778381"/>
    </row>
    <row r="778382" spans="49:49" x14ac:dyDescent="0.3">
      <c r="AW778382"/>
    </row>
    <row r="778441" spans="49:49" x14ac:dyDescent="0.3">
      <c r="AW778441"/>
    </row>
    <row r="778442" spans="49:49" x14ac:dyDescent="0.3">
      <c r="AW778442"/>
    </row>
    <row r="778501" spans="49:49" x14ac:dyDescent="0.3">
      <c r="AW778501"/>
    </row>
    <row r="778502" spans="49:49" x14ac:dyDescent="0.3">
      <c r="AW778502"/>
    </row>
    <row r="778561" spans="49:49" x14ac:dyDescent="0.3">
      <c r="AW778561"/>
    </row>
    <row r="778562" spans="49:49" x14ac:dyDescent="0.3">
      <c r="AW778562"/>
    </row>
    <row r="778621" spans="49:49" x14ac:dyDescent="0.3">
      <c r="AW778621"/>
    </row>
    <row r="778622" spans="49:49" x14ac:dyDescent="0.3">
      <c r="AW778622"/>
    </row>
    <row r="778681" spans="49:49" x14ac:dyDescent="0.3">
      <c r="AW778681"/>
    </row>
    <row r="778682" spans="49:49" x14ac:dyDescent="0.3">
      <c r="AW778682"/>
    </row>
    <row r="778741" spans="49:49" x14ac:dyDescent="0.3">
      <c r="AW778741"/>
    </row>
    <row r="778742" spans="49:49" x14ac:dyDescent="0.3">
      <c r="AW778742"/>
    </row>
    <row r="778801" spans="49:49" x14ac:dyDescent="0.3">
      <c r="AW778801"/>
    </row>
    <row r="778802" spans="49:49" x14ac:dyDescent="0.3">
      <c r="AW778802"/>
    </row>
    <row r="778861" spans="49:49" x14ac:dyDescent="0.3">
      <c r="AW778861"/>
    </row>
    <row r="778862" spans="49:49" x14ac:dyDescent="0.3">
      <c r="AW778862"/>
    </row>
    <row r="778921" spans="49:49" x14ac:dyDescent="0.3">
      <c r="AW778921"/>
    </row>
    <row r="778922" spans="49:49" x14ac:dyDescent="0.3">
      <c r="AW778922"/>
    </row>
    <row r="778981" spans="49:49" x14ac:dyDescent="0.3">
      <c r="AW778981"/>
    </row>
    <row r="778982" spans="49:49" x14ac:dyDescent="0.3">
      <c r="AW778982"/>
    </row>
    <row r="779041" spans="49:49" x14ac:dyDescent="0.3">
      <c r="AW779041"/>
    </row>
    <row r="779042" spans="49:49" x14ac:dyDescent="0.3">
      <c r="AW779042"/>
    </row>
    <row r="779101" spans="49:49" x14ac:dyDescent="0.3">
      <c r="AW779101"/>
    </row>
    <row r="779102" spans="49:49" x14ac:dyDescent="0.3">
      <c r="AW779102"/>
    </row>
    <row r="779161" spans="49:49" x14ac:dyDescent="0.3">
      <c r="AW779161"/>
    </row>
    <row r="779162" spans="49:49" x14ac:dyDescent="0.3">
      <c r="AW779162"/>
    </row>
    <row r="779221" spans="49:49" x14ac:dyDescent="0.3">
      <c r="AW779221"/>
    </row>
    <row r="779222" spans="49:49" x14ac:dyDescent="0.3">
      <c r="AW779222"/>
    </row>
    <row r="779281" spans="49:49" x14ac:dyDescent="0.3">
      <c r="AW779281"/>
    </row>
    <row r="779282" spans="49:49" x14ac:dyDescent="0.3">
      <c r="AW779282"/>
    </row>
    <row r="779341" spans="49:49" x14ac:dyDescent="0.3">
      <c r="AW779341"/>
    </row>
    <row r="779342" spans="49:49" x14ac:dyDescent="0.3">
      <c r="AW779342"/>
    </row>
    <row r="779401" spans="49:49" x14ac:dyDescent="0.3">
      <c r="AW779401"/>
    </row>
    <row r="779402" spans="49:49" x14ac:dyDescent="0.3">
      <c r="AW779402"/>
    </row>
    <row r="779461" spans="49:49" x14ac:dyDescent="0.3">
      <c r="AW779461"/>
    </row>
    <row r="779462" spans="49:49" x14ac:dyDescent="0.3">
      <c r="AW779462"/>
    </row>
    <row r="779521" spans="49:49" x14ac:dyDescent="0.3">
      <c r="AW779521"/>
    </row>
    <row r="779522" spans="49:49" x14ac:dyDescent="0.3">
      <c r="AW779522"/>
    </row>
    <row r="779581" spans="49:49" x14ac:dyDescent="0.3">
      <c r="AW779581"/>
    </row>
    <row r="779582" spans="49:49" x14ac:dyDescent="0.3">
      <c r="AW779582"/>
    </row>
    <row r="779641" spans="49:49" x14ac:dyDescent="0.3">
      <c r="AW779641"/>
    </row>
    <row r="779642" spans="49:49" x14ac:dyDescent="0.3">
      <c r="AW779642"/>
    </row>
    <row r="779701" spans="49:49" x14ac:dyDescent="0.3">
      <c r="AW779701"/>
    </row>
    <row r="779702" spans="49:49" x14ac:dyDescent="0.3">
      <c r="AW779702"/>
    </row>
    <row r="779761" spans="49:49" x14ac:dyDescent="0.3">
      <c r="AW779761"/>
    </row>
    <row r="779762" spans="49:49" x14ac:dyDescent="0.3">
      <c r="AW779762"/>
    </row>
    <row r="779821" spans="49:49" x14ac:dyDescent="0.3">
      <c r="AW779821"/>
    </row>
    <row r="779822" spans="49:49" x14ac:dyDescent="0.3">
      <c r="AW779822"/>
    </row>
    <row r="779881" spans="49:49" x14ac:dyDescent="0.3">
      <c r="AW779881"/>
    </row>
    <row r="779882" spans="49:49" x14ac:dyDescent="0.3">
      <c r="AW779882"/>
    </row>
    <row r="779941" spans="49:49" x14ac:dyDescent="0.3">
      <c r="AW779941"/>
    </row>
    <row r="779942" spans="49:49" x14ac:dyDescent="0.3">
      <c r="AW779942"/>
    </row>
    <row r="780001" spans="49:49" x14ac:dyDescent="0.3">
      <c r="AW780001"/>
    </row>
    <row r="780002" spans="49:49" x14ac:dyDescent="0.3">
      <c r="AW780002"/>
    </row>
    <row r="780061" spans="49:49" x14ac:dyDescent="0.3">
      <c r="AW780061"/>
    </row>
    <row r="780062" spans="49:49" x14ac:dyDescent="0.3">
      <c r="AW780062"/>
    </row>
    <row r="780121" spans="49:49" x14ac:dyDescent="0.3">
      <c r="AW780121"/>
    </row>
    <row r="780122" spans="49:49" x14ac:dyDescent="0.3">
      <c r="AW780122"/>
    </row>
    <row r="780181" spans="49:49" x14ac:dyDescent="0.3">
      <c r="AW780181"/>
    </row>
    <row r="780182" spans="49:49" x14ac:dyDescent="0.3">
      <c r="AW780182"/>
    </row>
    <row r="780241" spans="49:49" x14ac:dyDescent="0.3">
      <c r="AW780241"/>
    </row>
    <row r="780242" spans="49:49" x14ac:dyDescent="0.3">
      <c r="AW780242"/>
    </row>
    <row r="780301" spans="49:49" x14ac:dyDescent="0.3">
      <c r="AW780301"/>
    </row>
    <row r="780302" spans="49:49" x14ac:dyDescent="0.3">
      <c r="AW780302"/>
    </row>
    <row r="780361" spans="49:49" x14ac:dyDescent="0.3">
      <c r="AW780361"/>
    </row>
    <row r="780362" spans="49:49" x14ac:dyDescent="0.3">
      <c r="AW780362"/>
    </row>
    <row r="780421" spans="49:49" x14ac:dyDescent="0.3">
      <c r="AW780421"/>
    </row>
    <row r="780422" spans="49:49" x14ac:dyDescent="0.3">
      <c r="AW780422"/>
    </row>
    <row r="780481" spans="49:49" x14ac:dyDescent="0.3">
      <c r="AW780481"/>
    </row>
    <row r="780482" spans="49:49" x14ac:dyDescent="0.3">
      <c r="AW780482"/>
    </row>
    <row r="780541" spans="49:49" x14ac:dyDescent="0.3">
      <c r="AW780541"/>
    </row>
    <row r="780542" spans="49:49" x14ac:dyDescent="0.3">
      <c r="AW780542"/>
    </row>
    <row r="780601" spans="49:49" x14ac:dyDescent="0.3">
      <c r="AW780601"/>
    </row>
    <row r="780602" spans="49:49" x14ac:dyDescent="0.3">
      <c r="AW780602"/>
    </row>
    <row r="780661" spans="49:49" x14ac:dyDescent="0.3">
      <c r="AW780661"/>
    </row>
    <row r="780662" spans="49:49" x14ac:dyDescent="0.3">
      <c r="AW780662"/>
    </row>
    <row r="780721" spans="49:49" x14ac:dyDescent="0.3">
      <c r="AW780721"/>
    </row>
    <row r="780722" spans="49:49" x14ac:dyDescent="0.3">
      <c r="AW780722"/>
    </row>
    <row r="780781" spans="49:49" x14ac:dyDescent="0.3">
      <c r="AW780781"/>
    </row>
    <row r="780782" spans="49:49" x14ac:dyDescent="0.3">
      <c r="AW780782"/>
    </row>
    <row r="780841" spans="49:49" x14ac:dyDescent="0.3">
      <c r="AW780841"/>
    </row>
    <row r="780842" spans="49:49" x14ac:dyDescent="0.3">
      <c r="AW780842"/>
    </row>
    <row r="780901" spans="49:49" x14ac:dyDescent="0.3">
      <c r="AW780901"/>
    </row>
    <row r="780902" spans="49:49" x14ac:dyDescent="0.3">
      <c r="AW780902"/>
    </row>
    <row r="780961" spans="49:49" x14ac:dyDescent="0.3">
      <c r="AW780961"/>
    </row>
    <row r="780962" spans="49:49" x14ac:dyDescent="0.3">
      <c r="AW780962"/>
    </row>
    <row r="781021" spans="49:49" x14ac:dyDescent="0.3">
      <c r="AW781021"/>
    </row>
    <row r="781022" spans="49:49" x14ac:dyDescent="0.3">
      <c r="AW781022"/>
    </row>
    <row r="781081" spans="49:49" x14ac:dyDescent="0.3">
      <c r="AW781081"/>
    </row>
    <row r="781082" spans="49:49" x14ac:dyDescent="0.3">
      <c r="AW781082"/>
    </row>
    <row r="781141" spans="49:49" x14ac:dyDescent="0.3">
      <c r="AW781141"/>
    </row>
    <row r="781142" spans="49:49" x14ac:dyDescent="0.3">
      <c r="AW781142"/>
    </row>
    <row r="781201" spans="49:49" x14ac:dyDescent="0.3">
      <c r="AW781201"/>
    </row>
    <row r="781202" spans="49:49" x14ac:dyDescent="0.3">
      <c r="AW781202"/>
    </row>
    <row r="781261" spans="49:49" x14ac:dyDescent="0.3">
      <c r="AW781261"/>
    </row>
    <row r="781262" spans="49:49" x14ac:dyDescent="0.3">
      <c r="AW781262"/>
    </row>
    <row r="781321" spans="49:49" x14ac:dyDescent="0.3">
      <c r="AW781321"/>
    </row>
    <row r="781322" spans="49:49" x14ac:dyDescent="0.3">
      <c r="AW781322"/>
    </row>
    <row r="781381" spans="49:49" x14ac:dyDescent="0.3">
      <c r="AW781381"/>
    </row>
    <row r="781382" spans="49:49" x14ac:dyDescent="0.3">
      <c r="AW781382"/>
    </row>
    <row r="781441" spans="49:49" x14ac:dyDescent="0.3">
      <c r="AW781441"/>
    </row>
    <row r="781442" spans="49:49" x14ac:dyDescent="0.3">
      <c r="AW781442"/>
    </row>
    <row r="781501" spans="49:49" x14ac:dyDescent="0.3">
      <c r="AW781501"/>
    </row>
    <row r="781502" spans="49:49" x14ac:dyDescent="0.3">
      <c r="AW781502"/>
    </row>
    <row r="781561" spans="49:49" x14ac:dyDescent="0.3">
      <c r="AW781561"/>
    </row>
    <row r="781562" spans="49:49" x14ac:dyDescent="0.3">
      <c r="AW781562"/>
    </row>
    <row r="781621" spans="49:49" x14ac:dyDescent="0.3">
      <c r="AW781621"/>
    </row>
    <row r="781622" spans="49:49" x14ac:dyDescent="0.3">
      <c r="AW781622"/>
    </row>
    <row r="781681" spans="49:49" x14ac:dyDescent="0.3">
      <c r="AW781681"/>
    </row>
    <row r="781682" spans="49:49" x14ac:dyDescent="0.3">
      <c r="AW781682"/>
    </row>
    <row r="781741" spans="49:49" x14ac:dyDescent="0.3">
      <c r="AW781741"/>
    </row>
    <row r="781742" spans="49:49" x14ac:dyDescent="0.3">
      <c r="AW781742"/>
    </row>
    <row r="781801" spans="49:49" x14ac:dyDescent="0.3">
      <c r="AW781801"/>
    </row>
    <row r="781802" spans="49:49" x14ac:dyDescent="0.3">
      <c r="AW781802"/>
    </row>
    <row r="781861" spans="49:49" x14ac:dyDescent="0.3">
      <c r="AW781861"/>
    </row>
    <row r="781862" spans="49:49" x14ac:dyDescent="0.3">
      <c r="AW781862"/>
    </row>
    <row r="781921" spans="49:49" x14ac:dyDescent="0.3">
      <c r="AW781921"/>
    </row>
    <row r="781922" spans="49:49" x14ac:dyDescent="0.3">
      <c r="AW781922"/>
    </row>
    <row r="781981" spans="49:49" x14ac:dyDescent="0.3">
      <c r="AW781981"/>
    </row>
    <row r="781982" spans="49:49" x14ac:dyDescent="0.3">
      <c r="AW781982"/>
    </row>
    <row r="782041" spans="49:49" x14ac:dyDescent="0.3">
      <c r="AW782041"/>
    </row>
    <row r="782042" spans="49:49" x14ac:dyDescent="0.3">
      <c r="AW782042"/>
    </row>
    <row r="782101" spans="49:49" x14ac:dyDescent="0.3">
      <c r="AW782101"/>
    </row>
    <row r="782102" spans="49:49" x14ac:dyDescent="0.3">
      <c r="AW782102"/>
    </row>
    <row r="782161" spans="49:49" x14ac:dyDescent="0.3">
      <c r="AW782161"/>
    </row>
    <row r="782162" spans="49:49" x14ac:dyDescent="0.3">
      <c r="AW782162"/>
    </row>
    <row r="782221" spans="49:49" x14ac:dyDescent="0.3">
      <c r="AW782221"/>
    </row>
    <row r="782222" spans="49:49" x14ac:dyDescent="0.3">
      <c r="AW782222"/>
    </row>
    <row r="782281" spans="49:49" x14ac:dyDescent="0.3">
      <c r="AW782281"/>
    </row>
    <row r="782282" spans="49:49" x14ac:dyDescent="0.3">
      <c r="AW782282"/>
    </row>
    <row r="782341" spans="49:49" x14ac:dyDescent="0.3">
      <c r="AW782341"/>
    </row>
    <row r="782342" spans="49:49" x14ac:dyDescent="0.3">
      <c r="AW782342"/>
    </row>
    <row r="782401" spans="49:49" x14ac:dyDescent="0.3">
      <c r="AW782401"/>
    </row>
    <row r="782402" spans="49:49" x14ac:dyDescent="0.3">
      <c r="AW782402"/>
    </row>
    <row r="782461" spans="49:49" x14ac:dyDescent="0.3">
      <c r="AW782461"/>
    </row>
    <row r="782462" spans="49:49" x14ac:dyDescent="0.3">
      <c r="AW782462"/>
    </row>
    <row r="782521" spans="49:49" x14ac:dyDescent="0.3">
      <c r="AW782521"/>
    </row>
    <row r="782522" spans="49:49" x14ac:dyDescent="0.3">
      <c r="AW782522"/>
    </row>
    <row r="782581" spans="49:49" x14ac:dyDescent="0.3">
      <c r="AW782581"/>
    </row>
    <row r="782582" spans="49:49" x14ac:dyDescent="0.3">
      <c r="AW782582"/>
    </row>
    <row r="782641" spans="49:49" x14ac:dyDescent="0.3">
      <c r="AW782641"/>
    </row>
    <row r="782642" spans="49:49" x14ac:dyDescent="0.3">
      <c r="AW782642"/>
    </row>
    <row r="782701" spans="49:49" x14ac:dyDescent="0.3">
      <c r="AW782701"/>
    </row>
    <row r="782702" spans="49:49" x14ac:dyDescent="0.3">
      <c r="AW782702"/>
    </row>
    <row r="782761" spans="49:49" x14ac:dyDescent="0.3">
      <c r="AW782761"/>
    </row>
    <row r="782762" spans="49:49" x14ac:dyDescent="0.3">
      <c r="AW782762"/>
    </row>
    <row r="782821" spans="49:49" x14ac:dyDescent="0.3">
      <c r="AW782821"/>
    </row>
    <row r="782822" spans="49:49" x14ac:dyDescent="0.3">
      <c r="AW782822"/>
    </row>
    <row r="782881" spans="49:49" x14ac:dyDescent="0.3">
      <c r="AW782881"/>
    </row>
    <row r="782882" spans="49:49" x14ac:dyDescent="0.3">
      <c r="AW782882"/>
    </row>
    <row r="782941" spans="49:49" x14ac:dyDescent="0.3">
      <c r="AW782941"/>
    </row>
    <row r="782942" spans="49:49" x14ac:dyDescent="0.3">
      <c r="AW782942"/>
    </row>
    <row r="783001" spans="49:49" x14ac:dyDescent="0.3">
      <c r="AW783001"/>
    </row>
    <row r="783002" spans="49:49" x14ac:dyDescent="0.3">
      <c r="AW783002"/>
    </row>
    <row r="783061" spans="49:49" x14ac:dyDescent="0.3">
      <c r="AW783061"/>
    </row>
    <row r="783062" spans="49:49" x14ac:dyDescent="0.3">
      <c r="AW783062"/>
    </row>
    <row r="783121" spans="49:49" x14ac:dyDescent="0.3">
      <c r="AW783121"/>
    </row>
    <row r="783122" spans="49:49" x14ac:dyDescent="0.3">
      <c r="AW783122"/>
    </row>
    <row r="783181" spans="49:49" x14ac:dyDescent="0.3">
      <c r="AW783181"/>
    </row>
    <row r="783182" spans="49:49" x14ac:dyDescent="0.3">
      <c r="AW783182"/>
    </row>
    <row r="783241" spans="49:49" x14ac:dyDescent="0.3">
      <c r="AW783241"/>
    </row>
    <row r="783242" spans="49:49" x14ac:dyDescent="0.3">
      <c r="AW783242"/>
    </row>
    <row r="783301" spans="49:49" x14ac:dyDescent="0.3">
      <c r="AW783301"/>
    </row>
    <row r="783302" spans="49:49" x14ac:dyDescent="0.3">
      <c r="AW783302"/>
    </row>
    <row r="783361" spans="49:49" x14ac:dyDescent="0.3">
      <c r="AW783361"/>
    </row>
    <row r="783362" spans="49:49" x14ac:dyDescent="0.3">
      <c r="AW783362"/>
    </row>
    <row r="783421" spans="49:49" x14ac:dyDescent="0.3">
      <c r="AW783421"/>
    </row>
    <row r="783422" spans="49:49" x14ac:dyDescent="0.3">
      <c r="AW783422"/>
    </row>
    <row r="783481" spans="49:49" x14ac:dyDescent="0.3">
      <c r="AW783481"/>
    </row>
    <row r="783482" spans="49:49" x14ac:dyDescent="0.3">
      <c r="AW783482"/>
    </row>
    <row r="783541" spans="49:49" x14ac:dyDescent="0.3">
      <c r="AW783541"/>
    </row>
    <row r="783542" spans="49:49" x14ac:dyDescent="0.3">
      <c r="AW783542"/>
    </row>
    <row r="783601" spans="49:49" x14ac:dyDescent="0.3">
      <c r="AW783601"/>
    </row>
    <row r="783602" spans="49:49" x14ac:dyDescent="0.3">
      <c r="AW783602"/>
    </row>
    <row r="783661" spans="49:49" x14ac:dyDescent="0.3">
      <c r="AW783661"/>
    </row>
    <row r="783662" spans="49:49" x14ac:dyDescent="0.3">
      <c r="AW783662"/>
    </row>
    <row r="783721" spans="49:49" x14ac:dyDescent="0.3">
      <c r="AW783721"/>
    </row>
    <row r="783722" spans="49:49" x14ac:dyDescent="0.3">
      <c r="AW783722"/>
    </row>
    <row r="783781" spans="49:49" x14ac:dyDescent="0.3">
      <c r="AW783781"/>
    </row>
    <row r="783782" spans="49:49" x14ac:dyDescent="0.3">
      <c r="AW783782"/>
    </row>
    <row r="783841" spans="49:49" x14ac:dyDescent="0.3">
      <c r="AW783841"/>
    </row>
    <row r="783842" spans="49:49" x14ac:dyDescent="0.3">
      <c r="AW783842"/>
    </row>
    <row r="783901" spans="49:49" x14ac:dyDescent="0.3">
      <c r="AW783901"/>
    </row>
    <row r="783902" spans="49:49" x14ac:dyDescent="0.3">
      <c r="AW783902"/>
    </row>
    <row r="783961" spans="49:49" x14ac:dyDescent="0.3">
      <c r="AW783961"/>
    </row>
    <row r="783962" spans="49:49" x14ac:dyDescent="0.3">
      <c r="AW783962"/>
    </row>
    <row r="784021" spans="49:49" x14ac:dyDescent="0.3">
      <c r="AW784021"/>
    </row>
    <row r="784022" spans="49:49" x14ac:dyDescent="0.3">
      <c r="AW784022"/>
    </row>
    <row r="784081" spans="49:49" x14ac:dyDescent="0.3">
      <c r="AW784081"/>
    </row>
    <row r="784082" spans="49:49" x14ac:dyDescent="0.3">
      <c r="AW784082"/>
    </row>
    <row r="784141" spans="49:49" x14ac:dyDescent="0.3">
      <c r="AW784141"/>
    </row>
    <row r="784142" spans="49:49" x14ac:dyDescent="0.3">
      <c r="AW784142"/>
    </row>
    <row r="784201" spans="49:49" x14ac:dyDescent="0.3">
      <c r="AW784201"/>
    </row>
    <row r="784202" spans="49:49" x14ac:dyDescent="0.3">
      <c r="AW784202"/>
    </row>
    <row r="784261" spans="49:49" x14ac:dyDescent="0.3">
      <c r="AW784261"/>
    </row>
    <row r="784262" spans="49:49" x14ac:dyDescent="0.3">
      <c r="AW784262"/>
    </row>
    <row r="784321" spans="49:49" x14ac:dyDescent="0.3">
      <c r="AW784321"/>
    </row>
    <row r="784322" spans="49:49" x14ac:dyDescent="0.3">
      <c r="AW784322"/>
    </row>
    <row r="784381" spans="49:49" x14ac:dyDescent="0.3">
      <c r="AW784381"/>
    </row>
    <row r="784382" spans="49:49" x14ac:dyDescent="0.3">
      <c r="AW784382"/>
    </row>
    <row r="784441" spans="49:49" x14ac:dyDescent="0.3">
      <c r="AW784441"/>
    </row>
    <row r="784442" spans="49:49" x14ac:dyDescent="0.3">
      <c r="AW784442"/>
    </row>
    <row r="784501" spans="49:49" x14ac:dyDescent="0.3">
      <c r="AW784501"/>
    </row>
    <row r="784502" spans="49:49" x14ac:dyDescent="0.3">
      <c r="AW784502"/>
    </row>
    <row r="784561" spans="49:49" x14ac:dyDescent="0.3">
      <c r="AW784561"/>
    </row>
    <row r="784562" spans="49:49" x14ac:dyDescent="0.3">
      <c r="AW784562"/>
    </row>
    <row r="784621" spans="49:49" x14ac:dyDescent="0.3">
      <c r="AW784621"/>
    </row>
    <row r="784622" spans="49:49" x14ac:dyDescent="0.3">
      <c r="AW784622"/>
    </row>
    <row r="784681" spans="49:49" x14ac:dyDescent="0.3">
      <c r="AW784681"/>
    </row>
    <row r="784682" spans="49:49" x14ac:dyDescent="0.3">
      <c r="AW784682"/>
    </row>
    <row r="784741" spans="49:49" x14ac:dyDescent="0.3">
      <c r="AW784741"/>
    </row>
    <row r="784742" spans="49:49" x14ac:dyDescent="0.3">
      <c r="AW784742"/>
    </row>
    <row r="784801" spans="49:49" x14ac:dyDescent="0.3">
      <c r="AW784801"/>
    </row>
    <row r="784802" spans="49:49" x14ac:dyDescent="0.3">
      <c r="AW784802"/>
    </row>
    <row r="784861" spans="49:49" x14ac:dyDescent="0.3">
      <c r="AW784861"/>
    </row>
    <row r="784862" spans="49:49" x14ac:dyDescent="0.3">
      <c r="AW784862"/>
    </row>
    <row r="784921" spans="49:49" x14ac:dyDescent="0.3">
      <c r="AW784921"/>
    </row>
    <row r="784922" spans="49:49" x14ac:dyDescent="0.3">
      <c r="AW784922"/>
    </row>
    <row r="784981" spans="49:49" x14ac:dyDescent="0.3">
      <c r="AW784981"/>
    </row>
    <row r="784982" spans="49:49" x14ac:dyDescent="0.3">
      <c r="AW784982"/>
    </row>
    <row r="785041" spans="49:49" x14ac:dyDescent="0.3">
      <c r="AW785041"/>
    </row>
    <row r="785042" spans="49:49" x14ac:dyDescent="0.3">
      <c r="AW785042"/>
    </row>
    <row r="785101" spans="49:49" x14ac:dyDescent="0.3">
      <c r="AW785101"/>
    </row>
    <row r="785102" spans="49:49" x14ac:dyDescent="0.3">
      <c r="AW785102"/>
    </row>
    <row r="785161" spans="49:49" x14ac:dyDescent="0.3">
      <c r="AW785161"/>
    </row>
    <row r="785162" spans="49:49" x14ac:dyDescent="0.3">
      <c r="AW785162"/>
    </row>
    <row r="785221" spans="49:49" x14ac:dyDescent="0.3">
      <c r="AW785221"/>
    </row>
    <row r="785222" spans="49:49" x14ac:dyDescent="0.3">
      <c r="AW785222"/>
    </row>
    <row r="785281" spans="49:49" x14ac:dyDescent="0.3">
      <c r="AW785281"/>
    </row>
    <row r="785282" spans="49:49" x14ac:dyDescent="0.3">
      <c r="AW785282"/>
    </row>
    <row r="785341" spans="49:49" x14ac:dyDescent="0.3">
      <c r="AW785341"/>
    </row>
    <row r="785342" spans="49:49" x14ac:dyDescent="0.3">
      <c r="AW785342"/>
    </row>
    <row r="785401" spans="49:49" x14ac:dyDescent="0.3">
      <c r="AW785401"/>
    </row>
    <row r="785402" spans="49:49" x14ac:dyDescent="0.3">
      <c r="AW785402"/>
    </row>
    <row r="785461" spans="49:49" x14ac:dyDescent="0.3">
      <c r="AW785461"/>
    </row>
    <row r="785462" spans="49:49" x14ac:dyDescent="0.3">
      <c r="AW785462"/>
    </row>
    <row r="785521" spans="49:49" x14ac:dyDescent="0.3">
      <c r="AW785521"/>
    </row>
    <row r="785522" spans="49:49" x14ac:dyDescent="0.3">
      <c r="AW785522"/>
    </row>
    <row r="785581" spans="49:49" x14ac:dyDescent="0.3">
      <c r="AW785581"/>
    </row>
    <row r="785582" spans="49:49" x14ac:dyDescent="0.3">
      <c r="AW785582"/>
    </row>
    <row r="785641" spans="49:49" x14ac:dyDescent="0.3">
      <c r="AW785641"/>
    </row>
    <row r="785642" spans="49:49" x14ac:dyDescent="0.3">
      <c r="AW785642"/>
    </row>
    <row r="785701" spans="49:49" x14ac:dyDescent="0.3">
      <c r="AW785701"/>
    </row>
    <row r="785702" spans="49:49" x14ac:dyDescent="0.3">
      <c r="AW785702"/>
    </row>
    <row r="785761" spans="49:49" x14ac:dyDescent="0.3">
      <c r="AW785761"/>
    </row>
    <row r="785762" spans="49:49" x14ac:dyDescent="0.3">
      <c r="AW785762"/>
    </row>
    <row r="785821" spans="49:49" x14ac:dyDescent="0.3">
      <c r="AW785821"/>
    </row>
    <row r="785822" spans="49:49" x14ac:dyDescent="0.3">
      <c r="AW785822"/>
    </row>
    <row r="785881" spans="49:49" x14ac:dyDescent="0.3">
      <c r="AW785881"/>
    </row>
    <row r="785882" spans="49:49" x14ac:dyDescent="0.3">
      <c r="AW785882"/>
    </row>
    <row r="785941" spans="49:49" x14ac:dyDescent="0.3">
      <c r="AW785941"/>
    </row>
    <row r="785942" spans="49:49" x14ac:dyDescent="0.3">
      <c r="AW785942"/>
    </row>
    <row r="786001" spans="49:49" x14ac:dyDescent="0.3">
      <c r="AW786001"/>
    </row>
    <row r="786002" spans="49:49" x14ac:dyDescent="0.3">
      <c r="AW786002"/>
    </row>
    <row r="786061" spans="49:49" x14ac:dyDescent="0.3">
      <c r="AW786061"/>
    </row>
    <row r="786062" spans="49:49" x14ac:dyDescent="0.3">
      <c r="AW786062"/>
    </row>
    <row r="786121" spans="49:49" x14ac:dyDescent="0.3">
      <c r="AW786121"/>
    </row>
    <row r="786122" spans="49:49" x14ac:dyDescent="0.3">
      <c r="AW786122"/>
    </row>
    <row r="786181" spans="49:49" x14ac:dyDescent="0.3">
      <c r="AW786181"/>
    </row>
    <row r="786182" spans="49:49" x14ac:dyDescent="0.3">
      <c r="AW786182"/>
    </row>
    <row r="786241" spans="49:49" x14ac:dyDescent="0.3">
      <c r="AW786241"/>
    </row>
    <row r="786242" spans="49:49" x14ac:dyDescent="0.3">
      <c r="AW786242"/>
    </row>
    <row r="786301" spans="49:49" x14ac:dyDescent="0.3">
      <c r="AW786301"/>
    </row>
    <row r="786302" spans="49:49" x14ac:dyDescent="0.3">
      <c r="AW786302"/>
    </row>
    <row r="786361" spans="49:49" x14ac:dyDescent="0.3">
      <c r="AW786361"/>
    </row>
    <row r="786362" spans="49:49" x14ac:dyDescent="0.3">
      <c r="AW786362"/>
    </row>
    <row r="786421" spans="49:49" x14ac:dyDescent="0.3">
      <c r="AW786421"/>
    </row>
    <row r="786422" spans="49:49" x14ac:dyDescent="0.3">
      <c r="AW786422"/>
    </row>
    <row r="786481" spans="49:49" x14ac:dyDescent="0.3">
      <c r="AW786481"/>
    </row>
    <row r="786482" spans="49:49" x14ac:dyDescent="0.3">
      <c r="AW786482"/>
    </row>
    <row r="786541" spans="49:49" x14ac:dyDescent="0.3">
      <c r="AW786541"/>
    </row>
    <row r="786542" spans="49:49" x14ac:dyDescent="0.3">
      <c r="AW786542"/>
    </row>
    <row r="786601" spans="49:49" x14ac:dyDescent="0.3">
      <c r="AW786601"/>
    </row>
    <row r="786602" spans="49:49" x14ac:dyDescent="0.3">
      <c r="AW786602"/>
    </row>
    <row r="786661" spans="49:49" x14ac:dyDescent="0.3">
      <c r="AW786661"/>
    </row>
    <row r="786662" spans="49:49" x14ac:dyDescent="0.3">
      <c r="AW786662"/>
    </row>
    <row r="786721" spans="49:49" x14ac:dyDescent="0.3">
      <c r="AW786721"/>
    </row>
    <row r="786722" spans="49:49" x14ac:dyDescent="0.3">
      <c r="AW786722"/>
    </row>
    <row r="786781" spans="49:49" x14ac:dyDescent="0.3">
      <c r="AW786781"/>
    </row>
    <row r="786782" spans="49:49" x14ac:dyDescent="0.3">
      <c r="AW786782"/>
    </row>
    <row r="786841" spans="49:49" x14ac:dyDescent="0.3">
      <c r="AW786841"/>
    </row>
    <row r="786842" spans="49:49" x14ac:dyDescent="0.3">
      <c r="AW786842"/>
    </row>
    <row r="786901" spans="49:49" x14ac:dyDescent="0.3">
      <c r="AW786901"/>
    </row>
    <row r="786902" spans="49:49" x14ac:dyDescent="0.3">
      <c r="AW786902"/>
    </row>
    <row r="786961" spans="49:49" x14ac:dyDescent="0.3">
      <c r="AW786961"/>
    </row>
    <row r="786962" spans="49:49" x14ac:dyDescent="0.3">
      <c r="AW786962"/>
    </row>
    <row r="787021" spans="49:49" x14ac:dyDescent="0.3">
      <c r="AW787021"/>
    </row>
    <row r="787022" spans="49:49" x14ac:dyDescent="0.3">
      <c r="AW787022"/>
    </row>
    <row r="787081" spans="49:49" x14ac:dyDescent="0.3">
      <c r="AW787081"/>
    </row>
    <row r="787082" spans="49:49" x14ac:dyDescent="0.3">
      <c r="AW787082"/>
    </row>
    <row r="787141" spans="49:49" x14ac:dyDescent="0.3">
      <c r="AW787141"/>
    </row>
    <row r="787142" spans="49:49" x14ac:dyDescent="0.3">
      <c r="AW787142"/>
    </row>
    <row r="787201" spans="49:49" x14ac:dyDescent="0.3">
      <c r="AW787201"/>
    </row>
    <row r="787202" spans="49:49" x14ac:dyDescent="0.3">
      <c r="AW787202"/>
    </row>
    <row r="787261" spans="49:49" x14ac:dyDescent="0.3">
      <c r="AW787261"/>
    </row>
    <row r="787262" spans="49:49" x14ac:dyDescent="0.3">
      <c r="AW787262"/>
    </row>
    <row r="787321" spans="49:49" x14ac:dyDescent="0.3">
      <c r="AW787321"/>
    </row>
    <row r="787322" spans="49:49" x14ac:dyDescent="0.3">
      <c r="AW787322"/>
    </row>
    <row r="787381" spans="49:49" x14ac:dyDescent="0.3">
      <c r="AW787381"/>
    </row>
    <row r="787382" spans="49:49" x14ac:dyDescent="0.3">
      <c r="AW787382"/>
    </row>
    <row r="787441" spans="49:49" x14ac:dyDescent="0.3">
      <c r="AW787441"/>
    </row>
    <row r="787442" spans="49:49" x14ac:dyDescent="0.3">
      <c r="AW787442"/>
    </row>
    <row r="787501" spans="49:49" x14ac:dyDescent="0.3">
      <c r="AW787501"/>
    </row>
    <row r="787502" spans="49:49" x14ac:dyDescent="0.3">
      <c r="AW787502"/>
    </row>
    <row r="787561" spans="49:49" x14ac:dyDescent="0.3">
      <c r="AW787561"/>
    </row>
    <row r="787562" spans="49:49" x14ac:dyDescent="0.3">
      <c r="AW787562"/>
    </row>
    <row r="787621" spans="49:49" x14ac:dyDescent="0.3">
      <c r="AW787621"/>
    </row>
    <row r="787622" spans="49:49" x14ac:dyDescent="0.3">
      <c r="AW787622"/>
    </row>
    <row r="787681" spans="49:49" x14ac:dyDescent="0.3">
      <c r="AW787681"/>
    </row>
    <row r="787682" spans="49:49" x14ac:dyDescent="0.3">
      <c r="AW787682"/>
    </row>
    <row r="787741" spans="49:49" x14ac:dyDescent="0.3">
      <c r="AW787741"/>
    </row>
    <row r="787742" spans="49:49" x14ac:dyDescent="0.3">
      <c r="AW787742"/>
    </row>
    <row r="787801" spans="49:49" x14ac:dyDescent="0.3">
      <c r="AW787801"/>
    </row>
    <row r="787802" spans="49:49" x14ac:dyDescent="0.3">
      <c r="AW787802"/>
    </row>
    <row r="787861" spans="49:49" x14ac:dyDescent="0.3">
      <c r="AW787861"/>
    </row>
    <row r="787862" spans="49:49" x14ac:dyDescent="0.3">
      <c r="AW787862"/>
    </row>
    <row r="787921" spans="49:49" x14ac:dyDescent="0.3">
      <c r="AW787921"/>
    </row>
    <row r="787922" spans="49:49" x14ac:dyDescent="0.3">
      <c r="AW787922"/>
    </row>
    <row r="787981" spans="49:49" x14ac:dyDescent="0.3">
      <c r="AW787981"/>
    </row>
    <row r="787982" spans="49:49" x14ac:dyDescent="0.3">
      <c r="AW787982"/>
    </row>
    <row r="788041" spans="49:49" x14ac:dyDescent="0.3">
      <c r="AW788041"/>
    </row>
    <row r="788042" spans="49:49" x14ac:dyDescent="0.3">
      <c r="AW788042"/>
    </row>
    <row r="788101" spans="49:49" x14ac:dyDescent="0.3">
      <c r="AW788101"/>
    </row>
    <row r="788102" spans="49:49" x14ac:dyDescent="0.3">
      <c r="AW788102"/>
    </row>
    <row r="788161" spans="49:49" x14ac:dyDescent="0.3">
      <c r="AW788161"/>
    </row>
    <row r="788162" spans="49:49" x14ac:dyDescent="0.3">
      <c r="AW788162"/>
    </row>
    <row r="788221" spans="49:49" x14ac:dyDescent="0.3">
      <c r="AW788221"/>
    </row>
    <row r="788222" spans="49:49" x14ac:dyDescent="0.3">
      <c r="AW788222"/>
    </row>
    <row r="788281" spans="49:49" x14ac:dyDescent="0.3">
      <c r="AW788281"/>
    </row>
    <row r="788282" spans="49:49" x14ac:dyDescent="0.3">
      <c r="AW788282"/>
    </row>
    <row r="788341" spans="49:49" x14ac:dyDescent="0.3">
      <c r="AW788341"/>
    </row>
    <row r="788342" spans="49:49" x14ac:dyDescent="0.3">
      <c r="AW788342"/>
    </row>
    <row r="788401" spans="49:49" x14ac:dyDescent="0.3">
      <c r="AW788401"/>
    </row>
    <row r="788402" spans="49:49" x14ac:dyDescent="0.3">
      <c r="AW788402"/>
    </row>
    <row r="788461" spans="49:49" x14ac:dyDescent="0.3">
      <c r="AW788461"/>
    </row>
    <row r="788462" spans="49:49" x14ac:dyDescent="0.3">
      <c r="AW788462"/>
    </row>
    <row r="788521" spans="49:49" x14ac:dyDescent="0.3">
      <c r="AW788521"/>
    </row>
    <row r="788522" spans="49:49" x14ac:dyDescent="0.3">
      <c r="AW788522"/>
    </row>
    <row r="788581" spans="49:49" x14ac:dyDescent="0.3">
      <c r="AW788581"/>
    </row>
    <row r="788582" spans="49:49" x14ac:dyDescent="0.3">
      <c r="AW788582"/>
    </row>
    <row r="788641" spans="49:49" x14ac:dyDescent="0.3">
      <c r="AW788641"/>
    </row>
    <row r="788642" spans="49:49" x14ac:dyDescent="0.3">
      <c r="AW788642"/>
    </row>
    <row r="788701" spans="49:49" x14ac:dyDescent="0.3">
      <c r="AW788701"/>
    </row>
    <row r="788702" spans="49:49" x14ac:dyDescent="0.3">
      <c r="AW788702"/>
    </row>
    <row r="788761" spans="49:49" x14ac:dyDescent="0.3">
      <c r="AW788761"/>
    </row>
    <row r="788762" spans="49:49" x14ac:dyDescent="0.3">
      <c r="AW788762"/>
    </row>
    <row r="788821" spans="49:49" x14ac:dyDescent="0.3">
      <c r="AW788821"/>
    </row>
    <row r="788822" spans="49:49" x14ac:dyDescent="0.3">
      <c r="AW788822"/>
    </row>
    <row r="788881" spans="49:49" x14ac:dyDescent="0.3">
      <c r="AW788881"/>
    </row>
    <row r="788882" spans="49:49" x14ac:dyDescent="0.3">
      <c r="AW788882"/>
    </row>
    <row r="788941" spans="49:49" x14ac:dyDescent="0.3">
      <c r="AW788941"/>
    </row>
    <row r="788942" spans="49:49" x14ac:dyDescent="0.3">
      <c r="AW788942"/>
    </row>
    <row r="789001" spans="49:49" x14ac:dyDescent="0.3">
      <c r="AW789001"/>
    </row>
    <row r="789002" spans="49:49" x14ac:dyDescent="0.3">
      <c r="AW789002"/>
    </row>
    <row r="789061" spans="49:49" x14ac:dyDescent="0.3">
      <c r="AW789061"/>
    </row>
    <row r="789062" spans="49:49" x14ac:dyDescent="0.3">
      <c r="AW789062"/>
    </row>
    <row r="789121" spans="49:49" x14ac:dyDescent="0.3">
      <c r="AW789121"/>
    </row>
    <row r="789122" spans="49:49" x14ac:dyDescent="0.3">
      <c r="AW789122"/>
    </row>
    <row r="789181" spans="49:49" x14ac:dyDescent="0.3">
      <c r="AW789181"/>
    </row>
    <row r="789182" spans="49:49" x14ac:dyDescent="0.3">
      <c r="AW789182"/>
    </row>
    <row r="789241" spans="49:49" x14ac:dyDescent="0.3">
      <c r="AW789241"/>
    </row>
    <row r="789242" spans="49:49" x14ac:dyDescent="0.3">
      <c r="AW789242"/>
    </row>
    <row r="789301" spans="49:49" x14ac:dyDescent="0.3">
      <c r="AW789301"/>
    </row>
    <row r="789302" spans="49:49" x14ac:dyDescent="0.3">
      <c r="AW789302"/>
    </row>
    <row r="789361" spans="49:49" x14ac:dyDescent="0.3">
      <c r="AW789361"/>
    </row>
    <row r="789362" spans="49:49" x14ac:dyDescent="0.3">
      <c r="AW789362"/>
    </row>
    <row r="789421" spans="49:49" x14ac:dyDescent="0.3">
      <c r="AW789421"/>
    </row>
    <row r="789422" spans="49:49" x14ac:dyDescent="0.3">
      <c r="AW789422"/>
    </row>
    <row r="789481" spans="49:49" x14ac:dyDescent="0.3">
      <c r="AW789481"/>
    </row>
    <row r="789482" spans="49:49" x14ac:dyDescent="0.3">
      <c r="AW789482"/>
    </row>
    <row r="789541" spans="49:49" x14ac:dyDescent="0.3">
      <c r="AW789541"/>
    </row>
    <row r="789542" spans="49:49" x14ac:dyDescent="0.3">
      <c r="AW789542"/>
    </row>
    <row r="789601" spans="49:49" x14ac:dyDescent="0.3">
      <c r="AW789601"/>
    </row>
    <row r="789602" spans="49:49" x14ac:dyDescent="0.3">
      <c r="AW789602"/>
    </row>
    <row r="789661" spans="49:49" x14ac:dyDescent="0.3">
      <c r="AW789661"/>
    </row>
    <row r="789662" spans="49:49" x14ac:dyDescent="0.3">
      <c r="AW789662"/>
    </row>
    <row r="789721" spans="49:49" x14ac:dyDescent="0.3">
      <c r="AW789721"/>
    </row>
    <row r="789722" spans="49:49" x14ac:dyDescent="0.3">
      <c r="AW789722"/>
    </row>
    <row r="789781" spans="49:49" x14ac:dyDescent="0.3">
      <c r="AW789781"/>
    </row>
    <row r="789782" spans="49:49" x14ac:dyDescent="0.3">
      <c r="AW789782"/>
    </row>
    <row r="789841" spans="49:49" x14ac:dyDescent="0.3">
      <c r="AW789841"/>
    </row>
    <row r="789842" spans="49:49" x14ac:dyDescent="0.3">
      <c r="AW789842"/>
    </row>
    <row r="789901" spans="49:49" x14ac:dyDescent="0.3">
      <c r="AW789901"/>
    </row>
    <row r="789902" spans="49:49" x14ac:dyDescent="0.3">
      <c r="AW789902"/>
    </row>
    <row r="789961" spans="49:49" x14ac:dyDescent="0.3">
      <c r="AW789961"/>
    </row>
    <row r="789962" spans="49:49" x14ac:dyDescent="0.3">
      <c r="AW789962"/>
    </row>
    <row r="790021" spans="49:49" x14ac:dyDescent="0.3">
      <c r="AW790021"/>
    </row>
    <row r="790022" spans="49:49" x14ac:dyDescent="0.3">
      <c r="AW790022"/>
    </row>
    <row r="790081" spans="49:49" x14ac:dyDescent="0.3">
      <c r="AW790081"/>
    </row>
    <row r="790082" spans="49:49" x14ac:dyDescent="0.3">
      <c r="AW790082"/>
    </row>
    <row r="790141" spans="49:49" x14ac:dyDescent="0.3">
      <c r="AW790141"/>
    </row>
    <row r="790142" spans="49:49" x14ac:dyDescent="0.3">
      <c r="AW790142"/>
    </row>
    <row r="790201" spans="49:49" x14ac:dyDescent="0.3">
      <c r="AW790201"/>
    </row>
    <row r="790202" spans="49:49" x14ac:dyDescent="0.3">
      <c r="AW790202"/>
    </row>
    <row r="790261" spans="49:49" x14ac:dyDescent="0.3">
      <c r="AW790261"/>
    </row>
    <row r="790262" spans="49:49" x14ac:dyDescent="0.3">
      <c r="AW790262"/>
    </row>
    <row r="790321" spans="49:49" x14ac:dyDescent="0.3">
      <c r="AW790321"/>
    </row>
    <row r="790322" spans="49:49" x14ac:dyDescent="0.3">
      <c r="AW790322"/>
    </row>
    <row r="790381" spans="49:49" x14ac:dyDescent="0.3">
      <c r="AW790381"/>
    </row>
    <row r="790382" spans="49:49" x14ac:dyDescent="0.3">
      <c r="AW790382"/>
    </row>
    <row r="790441" spans="49:49" x14ac:dyDescent="0.3">
      <c r="AW790441"/>
    </row>
    <row r="790442" spans="49:49" x14ac:dyDescent="0.3">
      <c r="AW790442"/>
    </row>
    <row r="790501" spans="49:49" x14ac:dyDescent="0.3">
      <c r="AW790501"/>
    </row>
    <row r="790502" spans="49:49" x14ac:dyDescent="0.3">
      <c r="AW790502"/>
    </row>
    <row r="790561" spans="49:49" x14ac:dyDescent="0.3">
      <c r="AW790561"/>
    </row>
    <row r="790562" spans="49:49" x14ac:dyDescent="0.3">
      <c r="AW790562"/>
    </row>
    <row r="790621" spans="49:49" x14ac:dyDescent="0.3">
      <c r="AW790621"/>
    </row>
    <row r="790622" spans="49:49" x14ac:dyDescent="0.3">
      <c r="AW790622"/>
    </row>
    <row r="790681" spans="49:49" x14ac:dyDescent="0.3">
      <c r="AW790681"/>
    </row>
    <row r="790682" spans="49:49" x14ac:dyDescent="0.3">
      <c r="AW790682"/>
    </row>
    <row r="790741" spans="49:49" x14ac:dyDescent="0.3">
      <c r="AW790741"/>
    </row>
    <row r="790742" spans="49:49" x14ac:dyDescent="0.3">
      <c r="AW790742"/>
    </row>
    <row r="790801" spans="49:49" x14ac:dyDescent="0.3">
      <c r="AW790801"/>
    </row>
    <row r="790802" spans="49:49" x14ac:dyDescent="0.3">
      <c r="AW790802"/>
    </row>
    <row r="790861" spans="49:49" x14ac:dyDescent="0.3">
      <c r="AW790861"/>
    </row>
    <row r="790862" spans="49:49" x14ac:dyDescent="0.3">
      <c r="AW790862"/>
    </row>
    <row r="790921" spans="49:49" x14ac:dyDescent="0.3">
      <c r="AW790921"/>
    </row>
    <row r="790922" spans="49:49" x14ac:dyDescent="0.3">
      <c r="AW790922"/>
    </row>
    <row r="790981" spans="49:49" x14ac:dyDescent="0.3">
      <c r="AW790981"/>
    </row>
    <row r="790982" spans="49:49" x14ac:dyDescent="0.3">
      <c r="AW790982"/>
    </row>
    <row r="791041" spans="49:49" x14ac:dyDescent="0.3">
      <c r="AW791041"/>
    </row>
    <row r="791042" spans="49:49" x14ac:dyDescent="0.3">
      <c r="AW791042"/>
    </row>
    <row r="791101" spans="49:49" x14ac:dyDescent="0.3">
      <c r="AW791101"/>
    </row>
    <row r="791102" spans="49:49" x14ac:dyDescent="0.3">
      <c r="AW791102"/>
    </row>
    <row r="791161" spans="49:49" x14ac:dyDescent="0.3">
      <c r="AW791161"/>
    </row>
    <row r="791162" spans="49:49" x14ac:dyDescent="0.3">
      <c r="AW791162"/>
    </row>
    <row r="791221" spans="49:49" x14ac:dyDescent="0.3">
      <c r="AW791221"/>
    </row>
    <row r="791222" spans="49:49" x14ac:dyDescent="0.3">
      <c r="AW791222"/>
    </row>
    <row r="791281" spans="49:49" x14ac:dyDescent="0.3">
      <c r="AW791281"/>
    </row>
    <row r="791282" spans="49:49" x14ac:dyDescent="0.3">
      <c r="AW791282"/>
    </row>
    <row r="791341" spans="49:49" x14ac:dyDescent="0.3">
      <c r="AW791341"/>
    </row>
    <row r="791342" spans="49:49" x14ac:dyDescent="0.3">
      <c r="AW791342"/>
    </row>
    <row r="791401" spans="49:49" x14ac:dyDescent="0.3">
      <c r="AW791401"/>
    </row>
    <row r="791402" spans="49:49" x14ac:dyDescent="0.3">
      <c r="AW791402"/>
    </row>
    <row r="791461" spans="49:49" x14ac:dyDescent="0.3">
      <c r="AW791461"/>
    </row>
    <row r="791462" spans="49:49" x14ac:dyDescent="0.3">
      <c r="AW791462"/>
    </row>
    <row r="791521" spans="49:49" x14ac:dyDescent="0.3">
      <c r="AW791521"/>
    </row>
    <row r="791522" spans="49:49" x14ac:dyDescent="0.3">
      <c r="AW791522"/>
    </row>
    <row r="791581" spans="49:49" x14ac:dyDescent="0.3">
      <c r="AW791581"/>
    </row>
    <row r="791582" spans="49:49" x14ac:dyDescent="0.3">
      <c r="AW791582"/>
    </row>
    <row r="791641" spans="49:49" x14ac:dyDescent="0.3">
      <c r="AW791641"/>
    </row>
    <row r="791642" spans="49:49" x14ac:dyDescent="0.3">
      <c r="AW791642"/>
    </row>
    <row r="791701" spans="49:49" x14ac:dyDescent="0.3">
      <c r="AW791701"/>
    </row>
    <row r="791702" spans="49:49" x14ac:dyDescent="0.3">
      <c r="AW791702"/>
    </row>
    <row r="791761" spans="49:49" x14ac:dyDescent="0.3">
      <c r="AW791761"/>
    </row>
    <row r="791762" spans="49:49" x14ac:dyDescent="0.3">
      <c r="AW791762"/>
    </row>
    <row r="791821" spans="49:49" x14ac:dyDescent="0.3">
      <c r="AW791821"/>
    </row>
    <row r="791822" spans="49:49" x14ac:dyDescent="0.3">
      <c r="AW791822"/>
    </row>
    <row r="791881" spans="49:49" x14ac:dyDescent="0.3">
      <c r="AW791881"/>
    </row>
    <row r="791882" spans="49:49" x14ac:dyDescent="0.3">
      <c r="AW791882"/>
    </row>
    <row r="791941" spans="49:49" x14ac:dyDescent="0.3">
      <c r="AW791941"/>
    </row>
    <row r="791942" spans="49:49" x14ac:dyDescent="0.3">
      <c r="AW791942"/>
    </row>
    <row r="792001" spans="49:49" x14ac:dyDescent="0.3">
      <c r="AW792001"/>
    </row>
    <row r="792002" spans="49:49" x14ac:dyDescent="0.3">
      <c r="AW792002"/>
    </row>
    <row r="792061" spans="49:49" x14ac:dyDescent="0.3">
      <c r="AW792061"/>
    </row>
    <row r="792062" spans="49:49" x14ac:dyDescent="0.3">
      <c r="AW792062"/>
    </row>
    <row r="792121" spans="49:49" x14ac:dyDescent="0.3">
      <c r="AW792121"/>
    </row>
    <row r="792122" spans="49:49" x14ac:dyDescent="0.3">
      <c r="AW792122"/>
    </row>
    <row r="792181" spans="49:49" x14ac:dyDescent="0.3">
      <c r="AW792181"/>
    </row>
    <row r="792182" spans="49:49" x14ac:dyDescent="0.3">
      <c r="AW792182"/>
    </row>
    <row r="792241" spans="49:49" x14ac:dyDescent="0.3">
      <c r="AW792241"/>
    </row>
    <row r="792242" spans="49:49" x14ac:dyDescent="0.3">
      <c r="AW792242"/>
    </row>
    <row r="792301" spans="49:49" x14ac:dyDescent="0.3">
      <c r="AW792301"/>
    </row>
    <row r="792302" spans="49:49" x14ac:dyDescent="0.3">
      <c r="AW792302"/>
    </row>
    <row r="792361" spans="49:49" x14ac:dyDescent="0.3">
      <c r="AW792361"/>
    </row>
    <row r="792362" spans="49:49" x14ac:dyDescent="0.3">
      <c r="AW792362"/>
    </row>
    <row r="792421" spans="49:49" x14ac:dyDescent="0.3">
      <c r="AW792421"/>
    </row>
    <row r="792422" spans="49:49" x14ac:dyDescent="0.3">
      <c r="AW792422"/>
    </row>
    <row r="792481" spans="49:49" x14ac:dyDescent="0.3">
      <c r="AW792481"/>
    </row>
    <row r="792482" spans="49:49" x14ac:dyDescent="0.3">
      <c r="AW792482"/>
    </row>
    <row r="792541" spans="49:49" x14ac:dyDescent="0.3">
      <c r="AW792541"/>
    </row>
    <row r="792542" spans="49:49" x14ac:dyDescent="0.3">
      <c r="AW792542"/>
    </row>
    <row r="792601" spans="49:49" x14ac:dyDescent="0.3">
      <c r="AW792601"/>
    </row>
    <row r="792602" spans="49:49" x14ac:dyDescent="0.3">
      <c r="AW792602"/>
    </row>
    <row r="792661" spans="49:49" x14ac:dyDescent="0.3">
      <c r="AW792661"/>
    </row>
    <row r="792662" spans="49:49" x14ac:dyDescent="0.3">
      <c r="AW792662"/>
    </row>
    <row r="792721" spans="49:49" x14ac:dyDescent="0.3">
      <c r="AW792721"/>
    </row>
    <row r="792722" spans="49:49" x14ac:dyDescent="0.3">
      <c r="AW792722"/>
    </row>
    <row r="792781" spans="49:49" x14ac:dyDescent="0.3">
      <c r="AW792781"/>
    </row>
    <row r="792782" spans="49:49" x14ac:dyDescent="0.3">
      <c r="AW792782"/>
    </row>
    <row r="792841" spans="49:49" x14ac:dyDescent="0.3">
      <c r="AW792841"/>
    </row>
    <row r="792842" spans="49:49" x14ac:dyDescent="0.3">
      <c r="AW792842"/>
    </row>
    <row r="792901" spans="49:49" x14ac:dyDescent="0.3">
      <c r="AW792901"/>
    </row>
    <row r="792902" spans="49:49" x14ac:dyDescent="0.3">
      <c r="AW792902"/>
    </row>
    <row r="792961" spans="49:49" x14ac:dyDescent="0.3">
      <c r="AW792961"/>
    </row>
    <row r="792962" spans="49:49" x14ac:dyDescent="0.3">
      <c r="AW792962"/>
    </row>
    <row r="793021" spans="49:49" x14ac:dyDescent="0.3">
      <c r="AW793021"/>
    </row>
    <row r="793022" spans="49:49" x14ac:dyDescent="0.3">
      <c r="AW793022"/>
    </row>
    <row r="793081" spans="49:49" x14ac:dyDescent="0.3">
      <c r="AW793081"/>
    </row>
    <row r="793082" spans="49:49" x14ac:dyDescent="0.3">
      <c r="AW793082"/>
    </row>
    <row r="793141" spans="49:49" x14ac:dyDescent="0.3">
      <c r="AW793141"/>
    </row>
    <row r="793142" spans="49:49" x14ac:dyDescent="0.3">
      <c r="AW793142"/>
    </row>
    <row r="793201" spans="49:49" x14ac:dyDescent="0.3">
      <c r="AW793201"/>
    </row>
    <row r="793202" spans="49:49" x14ac:dyDescent="0.3">
      <c r="AW793202"/>
    </row>
    <row r="793261" spans="49:49" x14ac:dyDescent="0.3">
      <c r="AW793261"/>
    </row>
    <row r="793262" spans="49:49" x14ac:dyDescent="0.3">
      <c r="AW793262"/>
    </row>
    <row r="793321" spans="49:49" x14ac:dyDescent="0.3">
      <c r="AW793321"/>
    </row>
    <row r="793322" spans="49:49" x14ac:dyDescent="0.3">
      <c r="AW793322"/>
    </row>
    <row r="793381" spans="49:49" x14ac:dyDescent="0.3">
      <c r="AW793381"/>
    </row>
    <row r="793382" spans="49:49" x14ac:dyDescent="0.3">
      <c r="AW793382"/>
    </row>
    <row r="793441" spans="49:49" x14ac:dyDescent="0.3">
      <c r="AW793441"/>
    </row>
    <row r="793442" spans="49:49" x14ac:dyDescent="0.3">
      <c r="AW793442"/>
    </row>
    <row r="793501" spans="49:49" x14ac:dyDescent="0.3">
      <c r="AW793501"/>
    </row>
    <row r="793502" spans="49:49" x14ac:dyDescent="0.3">
      <c r="AW793502"/>
    </row>
    <row r="793561" spans="49:49" x14ac:dyDescent="0.3">
      <c r="AW793561"/>
    </row>
    <row r="793562" spans="49:49" x14ac:dyDescent="0.3">
      <c r="AW793562"/>
    </row>
    <row r="793621" spans="49:49" x14ac:dyDescent="0.3">
      <c r="AW793621"/>
    </row>
    <row r="793622" spans="49:49" x14ac:dyDescent="0.3">
      <c r="AW793622"/>
    </row>
    <row r="793681" spans="49:49" x14ac:dyDescent="0.3">
      <c r="AW793681"/>
    </row>
    <row r="793682" spans="49:49" x14ac:dyDescent="0.3">
      <c r="AW793682"/>
    </row>
    <row r="793741" spans="49:49" x14ac:dyDescent="0.3">
      <c r="AW793741"/>
    </row>
    <row r="793742" spans="49:49" x14ac:dyDescent="0.3">
      <c r="AW793742"/>
    </row>
    <row r="793801" spans="49:49" x14ac:dyDescent="0.3">
      <c r="AW793801"/>
    </row>
    <row r="793802" spans="49:49" x14ac:dyDescent="0.3">
      <c r="AW793802"/>
    </row>
    <row r="793861" spans="49:49" x14ac:dyDescent="0.3">
      <c r="AW793861"/>
    </row>
    <row r="793862" spans="49:49" x14ac:dyDescent="0.3">
      <c r="AW793862"/>
    </row>
    <row r="793921" spans="49:49" x14ac:dyDescent="0.3">
      <c r="AW793921"/>
    </row>
    <row r="793922" spans="49:49" x14ac:dyDescent="0.3">
      <c r="AW793922"/>
    </row>
    <row r="793981" spans="49:49" x14ac:dyDescent="0.3">
      <c r="AW793981"/>
    </row>
    <row r="793982" spans="49:49" x14ac:dyDescent="0.3">
      <c r="AW793982"/>
    </row>
    <row r="794041" spans="49:49" x14ac:dyDescent="0.3">
      <c r="AW794041"/>
    </row>
    <row r="794042" spans="49:49" x14ac:dyDescent="0.3">
      <c r="AW794042"/>
    </row>
    <row r="794101" spans="49:49" x14ac:dyDescent="0.3">
      <c r="AW794101"/>
    </row>
    <row r="794102" spans="49:49" x14ac:dyDescent="0.3">
      <c r="AW794102"/>
    </row>
    <row r="794161" spans="49:49" x14ac:dyDescent="0.3">
      <c r="AW794161"/>
    </row>
    <row r="794162" spans="49:49" x14ac:dyDescent="0.3">
      <c r="AW794162"/>
    </row>
    <row r="794221" spans="49:49" x14ac:dyDescent="0.3">
      <c r="AW794221"/>
    </row>
    <row r="794222" spans="49:49" x14ac:dyDescent="0.3">
      <c r="AW794222"/>
    </row>
    <row r="794281" spans="49:49" x14ac:dyDescent="0.3">
      <c r="AW794281"/>
    </row>
    <row r="794282" spans="49:49" x14ac:dyDescent="0.3">
      <c r="AW794282"/>
    </row>
    <row r="794341" spans="49:49" x14ac:dyDescent="0.3">
      <c r="AW794341"/>
    </row>
    <row r="794342" spans="49:49" x14ac:dyDescent="0.3">
      <c r="AW794342"/>
    </row>
    <row r="794401" spans="49:49" x14ac:dyDescent="0.3">
      <c r="AW794401"/>
    </row>
    <row r="794402" spans="49:49" x14ac:dyDescent="0.3">
      <c r="AW794402"/>
    </row>
    <row r="794461" spans="49:49" x14ac:dyDescent="0.3">
      <c r="AW794461"/>
    </row>
    <row r="794462" spans="49:49" x14ac:dyDescent="0.3">
      <c r="AW794462"/>
    </row>
    <row r="794521" spans="49:49" x14ac:dyDescent="0.3">
      <c r="AW794521"/>
    </row>
    <row r="794522" spans="49:49" x14ac:dyDescent="0.3">
      <c r="AW794522"/>
    </row>
    <row r="794581" spans="49:49" x14ac:dyDescent="0.3">
      <c r="AW794581"/>
    </row>
    <row r="794582" spans="49:49" x14ac:dyDescent="0.3">
      <c r="AW794582"/>
    </row>
    <row r="794641" spans="49:49" x14ac:dyDescent="0.3">
      <c r="AW794641"/>
    </row>
    <row r="794642" spans="49:49" x14ac:dyDescent="0.3">
      <c r="AW794642"/>
    </row>
    <row r="794701" spans="49:49" x14ac:dyDescent="0.3">
      <c r="AW794701"/>
    </row>
    <row r="794702" spans="49:49" x14ac:dyDescent="0.3">
      <c r="AW794702"/>
    </row>
    <row r="794761" spans="49:49" x14ac:dyDescent="0.3">
      <c r="AW794761"/>
    </row>
    <row r="794762" spans="49:49" x14ac:dyDescent="0.3">
      <c r="AW794762"/>
    </row>
    <row r="794821" spans="49:49" x14ac:dyDescent="0.3">
      <c r="AW794821"/>
    </row>
    <row r="794822" spans="49:49" x14ac:dyDescent="0.3">
      <c r="AW794822"/>
    </row>
    <row r="794881" spans="49:49" x14ac:dyDescent="0.3">
      <c r="AW794881"/>
    </row>
    <row r="794882" spans="49:49" x14ac:dyDescent="0.3">
      <c r="AW794882"/>
    </row>
    <row r="794941" spans="49:49" x14ac:dyDescent="0.3">
      <c r="AW794941"/>
    </row>
    <row r="794942" spans="49:49" x14ac:dyDescent="0.3">
      <c r="AW794942"/>
    </row>
    <row r="795001" spans="49:49" x14ac:dyDescent="0.3">
      <c r="AW795001"/>
    </row>
    <row r="795002" spans="49:49" x14ac:dyDescent="0.3">
      <c r="AW795002"/>
    </row>
    <row r="795061" spans="49:49" x14ac:dyDescent="0.3">
      <c r="AW795061"/>
    </row>
    <row r="795062" spans="49:49" x14ac:dyDescent="0.3">
      <c r="AW795062"/>
    </row>
    <row r="795121" spans="49:49" x14ac:dyDescent="0.3">
      <c r="AW795121"/>
    </row>
    <row r="795122" spans="49:49" x14ac:dyDescent="0.3">
      <c r="AW795122"/>
    </row>
    <row r="795181" spans="49:49" x14ac:dyDescent="0.3">
      <c r="AW795181"/>
    </row>
    <row r="795182" spans="49:49" x14ac:dyDescent="0.3">
      <c r="AW795182"/>
    </row>
    <row r="795241" spans="49:49" x14ac:dyDescent="0.3">
      <c r="AW795241"/>
    </row>
    <row r="795242" spans="49:49" x14ac:dyDescent="0.3">
      <c r="AW795242"/>
    </row>
    <row r="795301" spans="49:49" x14ac:dyDescent="0.3">
      <c r="AW795301"/>
    </row>
    <row r="795302" spans="49:49" x14ac:dyDescent="0.3">
      <c r="AW795302"/>
    </row>
    <row r="795361" spans="49:49" x14ac:dyDescent="0.3">
      <c r="AW795361"/>
    </row>
    <row r="795362" spans="49:49" x14ac:dyDescent="0.3">
      <c r="AW795362"/>
    </row>
    <row r="795421" spans="49:49" x14ac:dyDescent="0.3">
      <c r="AW795421"/>
    </row>
    <row r="795422" spans="49:49" x14ac:dyDescent="0.3">
      <c r="AW795422"/>
    </row>
    <row r="795481" spans="49:49" x14ac:dyDescent="0.3">
      <c r="AW795481"/>
    </row>
    <row r="795482" spans="49:49" x14ac:dyDescent="0.3">
      <c r="AW795482"/>
    </row>
    <row r="795541" spans="49:49" x14ac:dyDescent="0.3">
      <c r="AW795541"/>
    </row>
    <row r="795542" spans="49:49" x14ac:dyDescent="0.3">
      <c r="AW795542"/>
    </row>
    <row r="795601" spans="49:49" x14ac:dyDescent="0.3">
      <c r="AW795601"/>
    </row>
    <row r="795602" spans="49:49" x14ac:dyDescent="0.3">
      <c r="AW795602"/>
    </row>
    <row r="795661" spans="49:49" x14ac:dyDescent="0.3">
      <c r="AW795661"/>
    </row>
    <row r="795662" spans="49:49" x14ac:dyDescent="0.3">
      <c r="AW795662"/>
    </row>
    <row r="795721" spans="49:49" x14ac:dyDescent="0.3">
      <c r="AW795721"/>
    </row>
    <row r="795722" spans="49:49" x14ac:dyDescent="0.3">
      <c r="AW795722"/>
    </row>
    <row r="795781" spans="49:49" x14ac:dyDescent="0.3">
      <c r="AW795781"/>
    </row>
    <row r="795782" spans="49:49" x14ac:dyDescent="0.3">
      <c r="AW795782"/>
    </row>
    <row r="795841" spans="49:49" x14ac:dyDescent="0.3">
      <c r="AW795841"/>
    </row>
    <row r="795842" spans="49:49" x14ac:dyDescent="0.3">
      <c r="AW795842"/>
    </row>
    <row r="795901" spans="49:49" x14ac:dyDescent="0.3">
      <c r="AW795901"/>
    </row>
    <row r="795902" spans="49:49" x14ac:dyDescent="0.3">
      <c r="AW795902"/>
    </row>
    <row r="795961" spans="49:49" x14ac:dyDescent="0.3">
      <c r="AW795961"/>
    </row>
    <row r="795962" spans="49:49" x14ac:dyDescent="0.3">
      <c r="AW795962"/>
    </row>
    <row r="796021" spans="49:49" x14ac:dyDescent="0.3">
      <c r="AW796021"/>
    </row>
    <row r="796022" spans="49:49" x14ac:dyDescent="0.3">
      <c r="AW796022"/>
    </row>
    <row r="796081" spans="49:49" x14ac:dyDescent="0.3">
      <c r="AW796081"/>
    </row>
    <row r="796082" spans="49:49" x14ac:dyDescent="0.3">
      <c r="AW796082"/>
    </row>
    <row r="796141" spans="49:49" x14ac:dyDescent="0.3">
      <c r="AW796141"/>
    </row>
    <row r="796142" spans="49:49" x14ac:dyDescent="0.3">
      <c r="AW796142"/>
    </row>
    <row r="796201" spans="49:49" x14ac:dyDescent="0.3">
      <c r="AW796201"/>
    </row>
    <row r="796202" spans="49:49" x14ac:dyDescent="0.3">
      <c r="AW796202"/>
    </row>
    <row r="796261" spans="49:49" x14ac:dyDescent="0.3">
      <c r="AW796261"/>
    </row>
    <row r="796262" spans="49:49" x14ac:dyDescent="0.3">
      <c r="AW796262"/>
    </row>
    <row r="796321" spans="49:49" x14ac:dyDescent="0.3">
      <c r="AW796321"/>
    </row>
    <row r="796322" spans="49:49" x14ac:dyDescent="0.3">
      <c r="AW796322"/>
    </row>
    <row r="796381" spans="49:49" x14ac:dyDescent="0.3">
      <c r="AW796381"/>
    </row>
    <row r="796382" spans="49:49" x14ac:dyDescent="0.3">
      <c r="AW796382"/>
    </row>
    <row r="796441" spans="49:49" x14ac:dyDescent="0.3">
      <c r="AW796441"/>
    </row>
    <row r="796442" spans="49:49" x14ac:dyDescent="0.3">
      <c r="AW796442"/>
    </row>
    <row r="796501" spans="49:49" x14ac:dyDescent="0.3">
      <c r="AW796501"/>
    </row>
    <row r="796502" spans="49:49" x14ac:dyDescent="0.3">
      <c r="AW796502"/>
    </row>
    <row r="796561" spans="49:49" x14ac:dyDescent="0.3">
      <c r="AW796561"/>
    </row>
    <row r="796562" spans="49:49" x14ac:dyDescent="0.3">
      <c r="AW796562"/>
    </row>
    <row r="796621" spans="49:49" x14ac:dyDescent="0.3">
      <c r="AW796621"/>
    </row>
    <row r="796622" spans="49:49" x14ac:dyDescent="0.3">
      <c r="AW796622"/>
    </row>
    <row r="796681" spans="49:49" x14ac:dyDescent="0.3">
      <c r="AW796681"/>
    </row>
    <row r="796682" spans="49:49" x14ac:dyDescent="0.3">
      <c r="AW796682"/>
    </row>
    <row r="796741" spans="49:49" x14ac:dyDescent="0.3">
      <c r="AW796741"/>
    </row>
    <row r="796742" spans="49:49" x14ac:dyDescent="0.3">
      <c r="AW796742"/>
    </row>
    <row r="796801" spans="49:49" x14ac:dyDescent="0.3">
      <c r="AW796801"/>
    </row>
    <row r="796802" spans="49:49" x14ac:dyDescent="0.3">
      <c r="AW796802"/>
    </row>
    <row r="796861" spans="49:49" x14ac:dyDescent="0.3">
      <c r="AW796861"/>
    </row>
    <row r="796862" spans="49:49" x14ac:dyDescent="0.3">
      <c r="AW796862"/>
    </row>
    <row r="796921" spans="49:49" x14ac:dyDescent="0.3">
      <c r="AW796921"/>
    </row>
    <row r="796922" spans="49:49" x14ac:dyDescent="0.3">
      <c r="AW796922"/>
    </row>
    <row r="796981" spans="49:49" x14ac:dyDescent="0.3">
      <c r="AW796981"/>
    </row>
    <row r="796982" spans="49:49" x14ac:dyDescent="0.3">
      <c r="AW796982"/>
    </row>
    <row r="797041" spans="49:49" x14ac:dyDescent="0.3">
      <c r="AW797041"/>
    </row>
    <row r="797042" spans="49:49" x14ac:dyDescent="0.3">
      <c r="AW797042"/>
    </row>
    <row r="797101" spans="49:49" x14ac:dyDescent="0.3">
      <c r="AW797101"/>
    </row>
    <row r="797102" spans="49:49" x14ac:dyDescent="0.3">
      <c r="AW797102"/>
    </row>
    <row r="797161" spans="49:49" x14ac:dyDescent="0.3">
      <c r="AW797161"/>
    </row>
    <row r="797162" spans="49:49" x14ac:dyDescent="0.3">
      <c r="AW797162"/>
    </row>
    <row r="797221" spans="49:49" x14ac:dyDescent="0.3">
      <c r="AW797221"/>
    </row>
    <row r="797222" spans="49:49" x14ac:dyDescent="0.3">
      <c r="AW797222"/>
    </row>
    <row r="797281" spans="49:49" x14ac:dyDescent="0.3">
      <c r="AW797281"/>
    </row>
    <row r="797282" spans="49:49" x14ac:dyDescent="0.3">
      <c r="AW797282"/>
    </row>
    <row r="797341" spans="49:49" x14ac:dyDescent="0.3">
      <c r="AW797341"/>
    </row>
    <row r="797342" spans="49:49" x14ac:dyDescent="0.3">
      <c r="AW797342"/>
    </row>
    <row r="797401" spans="49:49" x14ac:dyDescent="0.3">
      <c r="AW797401"/>
    </row>
    <row r="797402" spans="49:49" x14ac:dyDescent="0.3">
      <c r="AW797402"/>
    </row>
    <row r="797461" spans="49:49" x14ac:dyDescent="0.3">
      <c r="AW797461"/>
    </row>
    <row r="797462" spans="49:49" x14ac:dyDescent="0.3">
      <c r="AW797462"/>
    </row>
    <row r="797521" spans="49:49" x14ac:dyDescent="0.3">
      <c r="AW797521"/>
    </row>
    <row r="797522" spans="49:49" x14ac:dyDescent="0.3">
      <c r="AW797522"/>
    </row>
    <row r="797581" spans="49:49" x14ac:dyDescent="0.3">
      <c r="AW797581"/>
    </row>
    <row r="797582" spans="49:49" x14ac:dyDescent="0.3">
      <c r="AW797582"/>
    </row>
    <row r="797641" spans="49:49" x14ac:dyDescent="0.3">
      <c r="AW797641"/>
    </row>
    <row r="797642" spans="49:49" x14ac:dyDescent="0.3">
      <c r="AW797642"/>
    </row>
    <row r="797701" spans="49:49" x14ac:dyDescent="0.3">
      <c r="AW797701"/>
    </row>
    <row r="797702" spans="49:49" x14ac:dyDescent="0.3">
      <c r="AW797702"/>
    </row>
    <row r="797761" spans="49:49" x14ac:dyDescent="0.3">
      <c r="AW797761"/>
    </row>
    <row r="797762" spans="49:49" x14ac:dyDescent="0.3">
      <c r="AW797762"/>
    </row>
    <row r="797821" spans="49:49" x14ac:dyDescent="0.3">
      <c r="AW797821"/>
    </row>
    <row r="797822" spans="49:49" x14ac:dyDescent="0.3">
      <c r="AW797822"/>
    </row>
    <row r="797881" spans="49:49" x14ac:dyDescent="0.3">
      <c r="AW797881"/>
    </row>
    <row r="797882" spans="49:49" x14ac:dyDescent="0.3">
      <c r="AW797882"/>
    </row>
    <row r="797941" spans="49:49" x14ac:dyDescent="0.3">
      <c r="AW797941"/>
    </row>
    <row r="797942" spans="49:49" x14ac:dyDescent="0.3">
      <c r="AW797942"/>
    </row>
    <row r="798001" spans="49:49" x14ac:dyDescent="0.3">
      <c r="AW798001"/>
    </row>
    <row r="798002" spans="49:49" x14ac:dyDescent="0.3">
      <c r="AW798002"/>
    </row>
    <row r="798061" spans="49:49" x14ac:dyDescent="0.3">
      <c r="AW798061"/>
    </row>
    <row r="798062" spans="49:49" x14ac:dyDescent="0.3">
      <c r="AW798062"/>
    </row>
    <row r="798121" spans="49:49" x14ac:dyDescent="0.3">
      <c r="AW798121"/>
    </row>
    <row r="798122" spans="49:49" x14ac:dyDescent="0.3">
      <c r="AW798122"/>
    </row>
    <row r="798181" spans="49:49" x14ac:dyDescent="0.3">
      <c r="AW798181"/>
    </row>
    <row r="798182" spans="49:49" x14ac:dyDescent="0.3">
      <c r="AW798182"/>
    </row>
    <row r="798241" spans="49:49" x14ac:dyDescent="0.3">
      <c r="AW798241"/>
    </row>
    <row r="798242" spans="49:49" x14ac:dyDescent="0.3">
      <c r="AW798242"/>
    </row>
    <row r="798301" spans="49:49" x14ac:dyDescent="0.3">
      <c r="AW798301"/>
    </row>
    <row r="798302" spans="49:49" x14ac:dyDescent="0.3">
      <c r="AW798302"/>
    </row>
    <row r="798361" spans="49:49" x14ac:dyDescent="0.3">
      <c r="AW798361"/>
    </row>
    <row r="798362" spans="49:49" x14ac:dyDescent="0.3">
      <c r="AW798362"/>
    </row>
    <row r="798421" spans="49:49" x14ac:dyDescent="0.3">
      <c r="AW798421"/>
    </row>
    <row r="798422" spans="49:49" x14ac:dyDescent="0.3">
      <c r="AW798422"/>
    </row>
    <row r="798481" spans="49:49" x14ac:dyDescent="0.3">
      <c r="AW798481"/>
    </row>
    <row r="798482" spans="49:49" x14ac:dyDescent="0.3">
      <c r="AW798482"/>
    </row>
    <row r="798541" spans="49:49" x14ac:dyDescent="0.3">
      <c r="AW798541"/>
    </row>
    <row r="798542" spans="49:49" x14ac:dyDescent="0.3">
      <c r="AW798542"/>
    </row>
    <row r="798601" spans="49:49" x14ac:dyDescent="0.3">
      <c r="AW798601"/>
    </row>
    <row r="798602" spans="49:49" x14ac:dyDescent="0.3">
      <c r="AW798602"/>
    </row>
    <row r="798661" spans="49:49" x14ac:dyDescent="0.3">
      <c r="AW798661"/>
    </row>
    <row r="798662" spans="49:49" x14ac:dyDescent="0.3">
      <c r="AW798662"/>
    </row>
    <row r="798721" spans="49:49" x14ac:dyDescent="0.3">
      <c r="AW798721"/>
    </row>
    <row r="798722" spans="49:49" x14ac:dyDescent="0.3">
      <c r="AW798722"/>
    </row>
    <row r="798781" spans="49:49" x14ac:dyDescent="0.3">
      <c r="AW798781"/>
    </row>
    <row r="798782" spans="49:49" x14ac:dyDescent="0.3">
      <c r="AW798782"/>
    </row>
    <row r="798841" spans="49:49" x14ac:dyDescent="0.3">
      <c r="AW798841"/>
    </row>
    <row r="798842" spans="49:49" x14ac:dyDescent="0.3">
      <c r="AW798842"/>
    </row>
    <row r="798901" spans="49:49" x14ac:dyDescent="0.3">
      <c r="AW798901"/>
    </row>
    <row r="798902" spans="49:49" x14ac:dyDescent="0.3">
      <c r="AW798902"/>
    </row>
    <row r="798961" spans="49:49" x14ac:dyDescent="0.3">
      <c r="AW798961"/>
    </row>
    <row r="798962" spans="49:49" x14ac:dyDescent="0.3">
      <c r="AW798962"/>
    </row>
    <row r="799021" spans="49:49" x14ac:dyDescent="0.3">
      <c r="AW799021"/>
    </row>
    <row r="799022" spans="49:49" x14ac:dyDescent="0.3">
      <c r="AW799022"/>
    </row>
    <row r="799081" spans="49:49" x14ac:dyDescent="0.3">
      <c r="AW799081"/>
    </row>
    <row r="799082" spans="49:49" x14ac:dyDescent="0.3">
      <c r="AW799082"/>
    </row>
    <row r="799141" spans="49:49" x14ac:dyDescent="0.3">
      <c r="AW799141"/>
    </row>
    <row r="799142" spans="49:49" x14ac:dyDescent="0.3">
      <c r="AW799142"/>
    </row>
    <row r="799201" spans="49:49" x14ac:dyDescent="0.3">
      <c r="AW799201"/>
    </row>
    <row r="799202" spans="49:49" x14ac:dyDescent="0.3">
      <c r="AW799202"/>
    </row>
    <row r="799261" spans="49:49" x14ac:dyDescent="0.3">
      <c r="AW799261"/>
    </row>
    <row r="799262" spans="49:49" x14ac:dyDescent="0.3">
      <c r="AW799262"/>
    </row>
    <row r="799321" spans="49:49" x14ac:dyDescent="0.3">
      <c r="AW799321"/>
    </row>
    <row r="799322" spans="49:49" x14ac:dyDescent="0.3">
      <c r="AW799322"/>
    </row>
    <row r="799381" spans="49:49" x14ac:dyDescent="0.3">
      <c r="AW799381"/>
    </row>
    <row r="799382" spans="49:49" x14ac:dyDescent="0.3">
      <c r="AW799382"/>
    </row>
    <row r="799441" spans="49:49" x14ac:dyDescent="0.3">
      <c r="AW799441"/>
    </row>
    <row r="799442" spans="49:49" x14ac:dyDescent="0.3">
      <c r="AW799442"/>
    </row>
    <row r="799501" spans="49:49" x14ac:dyDescent="0.3">
      <c r="AW799501"/>
    </row>
    <row r="799502" spans="49:49" x14ac:dyDescent="0.3">
      <c r="AW799502"/>
    </row>
    <row r="799561" spans="49:49" x14ac:dyDescent="0.3">
      <c r="AW799561"/>
    </row>
    <row r="799562" spans="49:49" x14ac:dyDescent="0.3">
      <c r="AW799562"/>
    </row>
    <row r="799621" spans="49:49" x14ac:dyDescent="0.3">
      <c r="AW799621"/>
    </row>
    <row r="799622" spans="49:49" x14ac:dyDescent="0.3">
      <c r="AW799622"/>
    </row>
    <row r="799681" spans="49:49" x14ac:dyDescent="0.3">
      <c r="AW799681"/>
    </row>
    <row r="799682" spans="49:49" x14ac:dyDescent="0.3">
      <c r="AW799682"/>
    </row>
    <row r="799741" spans="49:49" x14ac:dyDescent="0.3">
      <c r="AW799741"/>
    </row>
    <row r="799742" spans="49:49" x14ac:dyDescent="0.3">
      <c r="AW799742"/>
    </row>
    <row r="799801" spans="49:49" x14ac:dyDescent="0.3">
      <c r="AW799801"/>
    </row>
    <row r="799802" spans="49:49" x14ac:dyDescent="0.3">
      <c r="AW799802"/>
    </row>
    <row r="799861" spans="49:49" x14ac:dyDescent="0.3">
      <c r="AW799861"/>
    </row>
    <row r="799862" spans="49:49" x14ac:dyDescent="0.3">
      <c r="AW799862"/>
    </row>
    <row r="799921" spans="49:49" x14ac:dyDescent="0.3">
      <c r="AW799921"/>
    </row>
    <row r="799922" spans="49:49" x14ac:dyDescent="0.3">
      <c r="AW799922"/>
    </row>
    <row r="799981" spans="49:49" x14ac:dyDescent="0.3">
      <c r="AW799981"/>
    </row>
    <row r="799982" spans="49:49" x14ac:dyDescent="0.3">
      <c r="AW799982"/>
    </row>
    <row r="800041" spans="49:49" x14ac:dyDescent="0.3">
      <c r="AW800041"/>
    </row>
    <row r="800042" spans="49:49" x14ac:dyDescent="0.3">
      <c r="AW800042"/>
    </row>
    <row r="800101" spans="49:49" x14ac:dyDescent="0.3">
      <c r="AW800101"/>
    </row>
    <row r="800102" spans="49:49" x14ac:dyDescent="0.3">
      <c r="AW800102"/>
    </row>
    <row r="800161" spans="49:49" x14ac:dyDescent="0.3">
      <c r="AW800161"/>
    </row>
    <row r="800162" spans="49:49" x14ac:dyDescent="0.3">
      <c r="AW800162"/>
    </row>
    <row r="800221" spans="49:49" x14ac:dyDescent="0.3">
      <c r="AW800221"/>
    </row>
    <row r="800222" spans="49:49" x14ac:dyDescent="0.3">
      <c r="AW800222"/>
    </row>
    <row r="800281" spans="49:49" x14ac:dyDescent="0.3">
      <c r="AW800281"/>
    </row>
    <row r="800282" spans="49:49" x14ac:dyDescent="0.3">
      <c r="AW800282"/>
    </row>
    <row r="800341" spans="49:49" x14ac:dyDescent="0.3">
      <c r="AW800341"/>
    </row>
    <row r="800342" spans="49:49" x14ac:dyDescent="0.3">
      <c r="AW800342"/>
    </row>
    <row r="800401" spans="49:49" x14ac:dyDescent="0.3">
      <c r="AW800401"/>
    </row>
    <row r="800402" spans="49:49" x14ac:dyDescent="0.3">
      <c r="AW800402"/>
    </row>
    <row r="800461" spans="49:49" x14ac:dyDescent="0.3">
      <c r="AW800461"/>
    </row>
    <row r="800462" spans="49:49" x14ac:dyDescent="0.3">
      <c r="AW800462"/>
    </row>
    <row r="800521" spans="49:49" x14ac:dyDescent="0.3">
      <c r="AW800521"/>
    </row>
    <row r="800522" spans="49:49" x14ac:dyDescent="0.3">
      <c r="AW800522"/>
    </row>
    <row r="800581" spans="49:49" x14ac:dyDescent="0.3">
      <c r="AW800581"/>
    </row>
    <row r="800582" spans="49:49" x14ac:dyDescent="0.3">
      <c r="AW800582"/>
    </row>
    <row r="800641" spans="49:49" x14ac:dyDescent="0.3">
      <c r="AW800641"/>
    </row>
    <row r="800642" spans="49:49" x14ac:dyDescent="0.3">
      <c r="AW800642"/>
    </row>
    <row r="800701" spans="49:49" x14ac:dyDescent="0.3">
      <c r="AW800701"/>
    </row>
    <row r="800702" spans="49:49" x14ac:dyDescent="0.3">
      <c r="AW800702"/>
    </row>
    <row r="800761" spans="49:49" x14ac:dyDescent="0.3">
      <c r="AW800761"/>
    </row>
    <row r="800762" spans="49:49" x14ac:dyDescent="0.3">
      <c r="AW800762"/>
    </row>
    <row r="800821" spans="49:49" x14ac:dyDescent="0.3">
      <c r="AW800821"/>
    </row>
    <row r="800822" spans="49:49" x14ac:dyDescent="0.3">
      <c r="AW800822"/>
    </row>
    <row r="800881" spans="49:49" x14ac:dyDescent="0.3">
      <c r="AW800881"/>
    </row>
    <row r="800882" spans="49:49" x14ac:dyDescent="0.3">
      <c r="AW800882"/>
    </row>
    <row r="800941" spans="49:49" x14ac:dyDescent="0.3">
      <c r="AW800941"/>
    </row>
    <row r="800942" spans="49:49" x14ac:dyDescent="0.3">
      <c r="AW800942"/>
    </row>
    <row r="801001" spans="49:49" x14ac:dyDescent="0.3">
      <c r="AW801001"/>
    </row>
    <row r="801002" spans="49:49" x14ac:dyDescent="0.3">
      <c r="AW801002"/>
    </row>
    <row r="801061" spans="49:49" x14ac:dyDescent="0.3">
      <c r="AW801061"/>
    </row>
    <row r="801062" spans="49:49" x14ac:dyDescent="0.3">
      <c r="AW801062"/>
    </row>
    <row r="801121" spans="49:49" x14ac:dyDescent="0.3">
      <c r="AW801121"/>
    </row>
    <row r="801122" spans="49:49" x14ac:dyDescent="0.3">
      <c r="AW801122"/>
    </row>
    <row r="801181" spans="49:49" x14ac:dyDescent="0.3">
      <c r="AW801181"/>
    </row>
    <row r="801182" spans="49:49" x14ac:dyDescent="0.3">
      <c r="AW801182"/>
    </row>
    <row r="801241" spans="49:49" x14ac:dyDescent="0.3">
      <c r="AW801241"/>
    </row>
    <row r="801242" spans="49:49" x14ac:dyDescent="0.3">
      <c r="AW801242"/>
    </row>
    <row r="801301" spans="49:49" x14ac:dyDescent="0.3">
      <c r="AW801301"/>
    </row>
    <row r="801302" spans="49:49" x14ac:dyDescent="0.3">
      <c r="AW801302"/>
    </row>
    <row r="801361" spans="49:49" x14ac:dyDescent="0.3">
      <c r="AW801361"/>
    </row>
    <row r="801362" spans="49:49" x14ac:dyDescent="0.3">
      <c r="AW801362"/>
    </row>
    <row r="801421" spans="49:49" x14ac:dyDescent="0.3">
      <c r="AW801421"/>
    </row>
    <row r="801422" spans="49:49" x14ac:dyDescent="0.3">
      <c r="AW801422"/>
    </row>
    <row r="801481" spans="49:49" x14ac:dyDescent="0.3">
      <c r="AW801481"/>
    </row>
    <row r="801482" spans="49:49" x14ac:dyDescent="0.3">
      <c r="AW801482"/>
    </row>
    <row r="801541" spans="49:49" x14ac:dyDescent="0.3">
      <c r="AW801541"/>
    </row>
    <row r="801542" spans="49:49" x14ac:dyDescent="0.3">
      <c r="AW801542"/>
    </row>
    <row r="801601" spans="49:49" x14ac:dyDescent="0.3">
      <c r="AW801601"/>
    </row>
    <row r="801602" spans="49:49" x14ac:dyDescent="0.3">
      <c r="AW801602"/>
    </row>
    <row r="801661" spans="49:49" x14ac:dyDescent="0.3">
      <c r="AW801661"/>
    </row>
    <row r="801662" spans="49:49" x14ac:dyDescent="0.3">
      <c r="AW801662"/>
    </row>
    <row r="801721" spans="49:49" x14ac:dyDescent="0.3">
      <c r="AW801721"/>
    </row>
    <row r="801722" spans="49:49" x14ac:dyDescent="0.3">
      <c r="AW801722"/>
    </row>
    <row r="801781" spans="49:49" x14ac:dyDescent="0.3">
      <c r="AW801781"/>
    </row>
    <row r="801782" spans="49:49" x14ac:dyDescent="0.3">
      <c r="AW801782"/>
    </row>
    <row r="801841" spans="49:49" x14ac:dyDescent="0.3">
      <c r="AW801841"/>
    </row>
    <row r="801842" spans="49:49" x14ac:dyDescent="0.3">
      <c r="AW801842"/>
    </row>
    <row r="801901" spans="49:49" x14ac:dyDescent="0.3">
      <c r="AW801901"/>
    </row>
    <row r="801902" spans="49:49" x14ac:dyDescent="0.3">
      <c r="AW801902"/>
    </row>
    <row r="801961" spans="49:49" x14ac:dyDescent="0.3">
      <c r="AW801961"/>
    </row>
    <row r="801962" spans="49:49" x14ac:dyDescent="0.3">
      <c r="AW801962"/>
    </row>
    <row r="802021" spans="49:49" x14ac:dyDescent="0.3">
      <c r="AW802021"/>
    </row>
    <row r="802022" spans="49:49" x14ac:dyDescent="0.3">
      <c r="AW802022"/>
    </row>
    <row r="802081" spans="49:49" x14ac:dyDescent="0.3">
      <c r="AW802081"/>
    </row>
    <row r="802082" spans="49:49" x14ac:dyDescent="0.3">
      <c r="AW802082"/>
    </row>
    <row r="802141" spans="49:49" x14ac:dyDescent="0.3">
      <c r="AW802141"/>
    </row>
    <row r="802142" spans="49:49" x14ac:dyDescent="0.3">
      <c r="AW802142"/>
    </row>
    <row r="802201" spans="49:49" x14ac:dyDescent="0.3">
      <c r="AW802201"/>
    </row>
    <row r="802202" spans="49:49" x14ac:dyDescent="0.3">
      <c r="AW802202"/>
    </row>
    <row r="802261" spans="49:49" x14ac:dyDescent="0.3">
      <c r="AW802261"/>
    </row>
    <row r="802262" spans="49:49" x14ac:dyDescent="0.3">
      <c r="AW802262"/>
    </row>
    <row r="802321" spans="49:49" x14ac:dyDescent="0.3">
      <c r="AW802321"/>
    </row>
    <row r="802322" spans="49:49" x14ac:dyDescent="0.3">
      <c r="AW802322"/>
    </row>
    <row r="802381" spans="49:49" x14ac:dyDescent="0.3">
      <c r="AW802381"/>
    </row>
    <row r="802382" spans="49:49" x14ac:dyDescent="0.3">
      <c r="AW802382"/>
    </row>
    <row r="802441" spans="49:49" x14ac:dyDescent="0.3">
      <c r="AW802441"/>
    </row>
    <row r="802442" spans="49:49" x14ac:dyDescent="0.3">
      <c r="AW802442"/>
    </row>
    <row r="802501" spans="49:49" x14ac:dyDescent="0.3">
      <c r="AW802501"/>
    </row>
    <row r="802502" spans="49:49" x14ac:dyDescent="0.3">
      <c r="AW802502"/>
    </row>
    <row r="802561" spans="49:49" x14ac:dyDescent="0.3">
      <c r="AW802561"/>
    </row>
    <row r="802562" spans="49:49" x14ac:dyDescent="0.3">
      <c r="AW802562"/>
    </row>
    <row r="802621" spans="49:49" x14ac:dyDescent="0.3">
      <c r="AW802621"/>
    </row>
    <row r="802622" spans="49:49" x14ac:dyDescent="0.3">
      <c r="AW802622"/>
    </row>
    <row r="802681" spans="49:49" x14ac:dyDescent="0.3">
      <c r="AW802681"/>
    </row>
    <row r="802682" spans="49:49" x14ac:dyDescent="0.3">
      <c r="AW802682"/>
    </row>
    <row r="802741" spans="49:49" x14ac:dyDescent="0.3">
      <c r="AW802741"/>
    </row>
    <row r="802742" spans="49:49" x14ac:dyDescent="0.3">
      <c r="AW802742"/>
    </row>
    <row r="802801" spans="49:49" x14ac:dyDescent="0.3">
      <c r="AW802801"/>
    </row>
    <row r="802802" spans="49:49" x14ac:dyDescent="0.3">
      <c r="AW802802"/>
    </row>
    <row r="802861" spans="49:49" x14ac:dyDescent="0.3">
      <c r="AW802861"/>
    </row>
    <row r="802862" spans="49:49" x14ac:dyDescent="0.3">
      <c r="AW802862"/>
    </row>
    <row r="802921" spans="49:49" x14ac:dyDescent="0.3">
      <c r="AW802921"/>
    </row>
    <row r="802922" spans="49:49" x14ac:dyDescent="0.3">
      <c r="AW802922"/>
    </row>
    <row r="802981" spans="49:49" x14ac:dyDescent="0.3">
      <c r="AW802981"/>
    </row>
    <row r="802982" spans="49:49" x14ac:dyDescent="0.3">
      <c r="AW802982"/>
    </row>
    <row r="803041" spans="49:49" x14ac:dyDescent="0.3">
      <c r="AW803041"/>
    </row>
    <row r="803042" spans="49:49" x14ac:dyDescent="0.3">
      <c r="AW803042"/>
    </row>
    <row r="803101" spans="49:49" x14ac:dyDescent="0.3">
      <c r="AW803101"/>
    </row>
    <row r="803102" spans="49:49" x14ac:dyDescent="0.3">
      <c r="AW803102"/>
    </row>
    <row r="803161" spans="49:49" x14ac:dyDescent="0.3">
      <c r="AW803161"/>
    </row>
    <row r="803162" spans="49:49" x14ac:dyDescent="0.3">
      <c r="AW803162"/>
    </row>
    <row r="803221" spans="49:49" x14ac:dyDescent="0.3">
      <c r="AW803221"/>
    </row>
    <row r="803222" spans="49:49" x14ac:dyDescent="0.3">
      <c r="AW803222"/>
    </row>
    <row r="803281" spans="49:49" x14ac:dyDescent="0.3">
      <c r="AW803281"/>
    </row>
    <row r="803282" spans="49:49" x14ac:dyDescent="0.3">
      <c r="AW803282"/>
    </row>
    <row r="803341" spans="49:49" x14ac:dyDescent="0.3">
      <c r="AW803341"/>
    </row>
    <row r="803342" spans="49:49" x14ac:dyDescent="0.3">
      <c r="AW803342"/>
    </row>
    <row r="803401" spans="49:49" x14ac:dyDescent="0.3">
      <c r="AW803401"/>
    </row>
    <row r="803402" spans="49:49" x14ac:dyDescent="0.3">
      <c r="AW803402"/>
    </row>
    <row r="803461" spans="49:49" x14ac:dyDescent="0.3">
      <c r="AW803461"/>
    </row>
    <row r="803462" spans="49:49" x14ac:dyDescent="0.3">
      <c r="AW803462"/>
    </row>
    <row r="803521" spans="49:49" x14ac:dyDescent="0.3">
      <c r="AW803521"/>
    </row>
    <row r="803522" spans="49:49" x14ac:dyDescent="0.3">
      <c r="AW803522"/>
    </row>
    <row r="803581" spans="49:49" x14ac:dyDescent="0.3">
      <c r="AW803581"/>
    </row>
    <row r="803582" spans="49:49" x14ac:dyDescent="0.3">
      <c r="AW803582"/>
    </row>
    <row r="803641" spans="49:49" x14ac:dyDescent="0.3">
      <c r="AW803641"/>
    </row>
    <row r="803642" spans="49:49" x14ac:dyDescent="0.3">
      <c r="AW803642"/>
    </row>
    <row r="803701" spans="49:49" x14ac:dyDescent="0.3">
      <c r="AW803701"/>
    </row>
    <row r="803702" spans="49:49" x14ac:dyDescent="0.3">
      <c r="AW803702"/>
    </row>
    <row r="803761" spans="49:49" x14ac:dyDescent="0.3">
      <c r="AW803761"/>
    </row>
    <row r="803762" spans="49:49" x14ac:dyDescent="0.3">
      <c r="AW803762"/>
    </row>
    <row r="803821" spans="49:49" x14ac:dyDescent="0.3">
      <c r="AW803821"/>
    </row>
    <row r="803822" spans="49:49" x14ac:dyDescent="0.3">
      <c r="AW803822"/>
    </row>
    <row r="803881" spans="49:49" x14ac:dyDescent="0.3">
      <c r="AW803881"/>
    </row>
    <row r="803882" spans="49:49" x14ac:dyDescent="0.3">
      <c r="AW803882"/>
    </row>
    <row r="803941" spans="49:49" x14ac:dyDescent="0.3">
      <c r="AW803941"/>
    </row>
    <row r="803942" spans="49:49" x14ac:dyDescent="0.3">
      <c r="AW803942"/>
    </row>
    <row r="804001" spans="49:49" x14ac:dyDescent="0.3">
      <c r="AW804001"/>
    </row>
    <row r="804002" spans="49:49" x14ac:dyDescent="0.3">
      <c r="AW804002"/>
    </row>
    <row r="804061" spans="49:49" x14ac:dyDescent="0.3">
      <c r="AW804061"/>
    </row>
    <row r="804062" spans="49:49" x14ac:dyDescent="0.3">
      <c r="AW804062"/>
    </row>
    <row r="804121" spans="49:49" x14ac:dyDescent="0.3">
      <c r="AW804121"/>
    </row>
    <row r="804122" spans="49:49" x14ac:dyDescent="0.3">
      <c r="AW804122"/>
    </row>
    <row r="804181" spans="49:49" x14ac:dyDescent="0.3">
      <c r="AW804181"/>
    </row>
    <row r="804182" spans="49:49" x14ac:dyDescent="0.3">
      <c r="AW804182"/>
    </row>
    <row r="804241" spans="49:49" x14ac:dyDescent="0.3">
      <c r="AW804241"/>
    </row>
    <row r="804242" spans="49:49" x14ac:dyDescent="0.3">
      <c r="AW804242"/>
    </row>
    <row r="804301" spans="49:49" x14ac:dyDescent="0.3">
      <c r="AW804301"/>
    </row>
    <row r="804302" spans="49:49" x14ac:dyDescent="0.3">
      <c r="AW804302"/>
    </row>
    <row r="804361" spans="49:49" x14ac:dyDescent="0.3">
      <c r="AW804361"/>
    </row>
    <row r="804362" spans="49:49" x14ac:dyDescent="0.3">
      <c r="AW804362"/>
    </row>
    <row r="804421" spans="49:49" x14ac:dyDescent="0.3">
      <c r="AW804421"/>
    </row>
    <row r="804422" spans="49:49" x14ac:dyDescent="0.3">
      <c r="AW804422"/>
    </row>
    <row r="804481" spans="49:49" x14ac:dyDescent="0.3">
      <c r="AW804481"/>
    </row>
    <row r="804482" spans="49:49" x14ac:dyDescent="0.3">
      <c r="AW804482"/>
    </row>
    <row r="804541" spans="49:49" x14ac:dyDescent="0.3">
      <c r="AW804541"/>
    </row>
    <row r="804542" spans="49:49" x14ac:dyDescent="0.3">
      <c r="AW804542"/>
    </row>
    <row r="804601" spans="49:49" x14ac:dyDescent="0.3">
      <c r="AW804601"/>
    </row>
    <row r="804602" spans="49:49" x14ac:dyDescent="0.3">
      <c r="AW804602"/>
    </row>
    <row r="804661" spans="49:49" x14ac:dyDescent="0.3">
      <c r="AW804661"/>
    </row>
    <row r="804662" spans="49:49" x14ac:dyDescent="0.3">
      <c r="AW804662"/>
    </row>
    <row r="804721" spans="49:49" x14ac:dyDescent="0.3">
      <c r="AW804721"/>
    </row>
    <row r="804722" spans="49:49" x14ac:dyDescent="0.3">
      <c r="AW804722"/>
    </row>
    <row r="804781" spans="49:49" x14ac:dyDescent="0.3">
      <c r="AW804781"/>
    </row>
    <row r="804782" spans="49:49" x14ac:dyDescent="0.3">
      <c r="AW804782"/>
    </row>
    <row r="804841" spans="49:49" x14ac:dyDescent="0.3">
      <c r="AW804841"/>
    </row>
    <row r="804842" spans="49:49" x14ac:dyDescent="0.3">
      <c r="AW804842"/>
    </row>
    <row r="804901" spans="49:49" x14ac:dyDescent="0.3">
      <c r="AW804901"/>
    </row>
    <row r="804902" spans="49:49" x14ac:dyDescent="0.3">
      <c r="AW804902"/>
    </row>
    <row r="804961" spans="49:49" x14ac:dyDescent="0.3">
      <c r="AW804961"/>
    </row>
    <row r="804962" spans="49:49" x14ac:dyDescent="0.3">
      <c r="AW804962"/>
    </row>
    <row r="805021" spans="49:49" x14ac:dyDescent="0.3">
      <c r="AW805021"/>
    </row>
    <row r="805022" spans="49:49" x14ac:dyDescent="0.3">
      <c r="AW805022"/>
    </row>
    <row r="805081" spans="49:49" x14ac:dyDescent="0.3">
      <c r="AW805081"/>
    </row>
    <row r="805082" spans="49:49" x14ac:dyDescent="0.3">
      <c r="AW805082"/>
    </row>
    <row r="805141" spans="49:49" x14ac:dyDescent="0.3">
      <c r="AW805141"/>
    </row>
    <row r="805142" spans="49:49" x14ac:dyDescent="0.3">
      <c r="AW805142"/>
    </row>
    <row r="805201" spans="49:49" x14ac:dyDescent="0.3">
      <c r="AW805201"/>
    </row>
    <row r="805202" spans="49:49" x14ac:dyDescent="0.3">
      <c r="AW805202"/>
    </row>
    <row r="805261" spans="49:49" x14ac:dyDescent="0.3">
      <c r="AW805261"/>
    </row>
    <row r="805262" spans="49:49" x14ac:dyDescent="0.3">
      <c r="AW805262"/>
    </row>
    <row r="805321" spans="49:49" x14ac:dyDescent="0.3">
      <c r="AW805321"/>
    </row>
    <row r="805322" spans="49:49" x14ac:dyDescent="0.3">
      <c r="AW805322"/>
    </row>
    <row r="805381" spans="49:49" x14ac:dyDescent="0.3">
      <c r="AW805381"/>
    </row>
    <row r="805382" spans="49:49" x14ac:dyDescent="0.3">
      <c r="AW805382"/>
    </row>
    <row r="805441" spans="49:49" x14ac:dyDescent="0.3">
      <c r="AW805441"/>
    </row>
    <row r="805442" spans="49:49" x14ac:dyDescent="0.3">
      <c r="AW805442"/>
    </row>
    <row r="805501" spans="49:49" x14ac:dyDescent="0.3">
      <c r="AW805501"/>
    </row>
    <row r="805502" spans="49:49" x14ac:dyDescent="0.3">
      <c r="AW805502"/>
    </row>
    <row r="805561" spans="49:49" x14ac:dyDescent="0.3">
      <c r="AW805561"/>
    </row>
    <row r="805562" spans="49:49" x14ac:dyDescent="0.3">
      <c r="AW805562"/>
    </row>
    <row r="805621" spans="49:49" x14ac:dyDescent="0.3">
      <c r="AW805621"/>
    </row>
    <row r="805622" spans="49:49" x14ac:dyDescent="0.3">
      <c r="AW805622"/>
    </row>
    <row r="805681" spans="49:49" x14ac:dyDescent="0.3">
      <c r="AW805681"/>
    </row>
    <row r="805682" spans="49:49" x14ac:dyDescent="0.3">
      <c r="AW805682"/>
    </row>
    <row r="805741" spans="49:49" x14ac:dyDescent="0.3">
      <c r="AW805741"/>
    </row>
    <row r="805742" spans="49:49" x14ac:dyDescent="0.3">
      <c r="AW805742"/>
    </row>
    <row r="805801" spans="49:49" x14ac:dyDescent="0.3">
      <c r="AW805801"/>
    </row>
    <row r="805802" spans="49:49" x14ac:dyDescent="0.3">
      <c r="AW805802"/>
    </row>
    <row r="805861" spans="49:49" x14ac:dyDescent="0.3">
      <c r="AW805861"/>
    </row>
    <row r="805862" spans="49:49" x14ac:dyDescent="0.3">
      <c r="AW805862"/>
    </row>
    <row r="805921" spans="49:49" x14ac:dyDescent="0.3">
      <c r="AW805921"/>
    </row>
    <row r="805922" spans="49:49" x14ac:dyDescent="0.3">
      <c r="AW805922"/>
    </row>
    <row r="805981" spans="49:49" x14ac:dyDescent="0.3">
      <c r="AW805981"/>
    </row>
    <row r="805982" spans="49:49" x14ac:dyDescent="0.3">
      <c r="AW805982"/>
    </row>
    <row r="806041" spans="49:49" x14ac:dyDescent="0.3">
      <c r="AW806041"/>
    </row>
    <row r="806042" spans="49:49" x14ac:dyDescent="0.3">
      <c r="AW806042"/>
    </row>
    <row r="806101" spans="49:49" x14ac:dyDescent="0.3">
      <c r="AW806101"/>
    </row>
    <row r="806102" spans="49:49" x14ac:dyDescent="0.3">
      <c r="AW806102"/>
    </row>
    <row r="806161" spans="49:49" x14ac:dyDescent="0.3">
      <c r="AW806161"/>
    </row>
    <row r="806162" spans="49:49" x14ac:dyDescent="0.3">
      <c r="AW806162"/>
    </row>
    <row r="806221" spans="49:49" x14ac:dyDescent="0.3">
      <c r="AW806221"/>
    </row>
    <row r="806222" spans="49:49" x14ac:dyDescent="0.3">
      <c r="AW806222"/>
    </row>
    <row r="806281" spans="49:49" x14ac:dyDescent="0.3">
      <c r="AW806281"/>
    </row>
    <row r="806282" spans="49:49" x14ac:dyDescent="0.3">
      <c r="AW806282"/>
    </row>
    <row r="806341" spans="49:49" x14ac:dyDescent="0.3">
      <c r="AW806341"/>
    </row>
    <row r="806342" spans="49:49" x14ac:dyDescent="0.3">
      <c r="AW806342"/>
    </row>
    <row r="806401" spans="49:49" x14ac:dyDescent="0.3">
      <c r="AW806401"/>
    </row>
    <row r="806402" spans="49:49" x14ac:dyDescent="0.3">
      <c r="AW806402"/>
    </row>
    <row r="806461" spans="49:49" x14ac:dyDescent="0.3">
      <c r="AW806461"/>
    </row>
    <row r="806462" spans="49:49" x14ac:dyDescent="0.3">
      <c r="AW806462"/>
    </row>
    <row r="806521" spans="49:49" x14ac:dyDescent="0.3">
      <c r="AW806521"/>
    </row>
    <row r="806522" spans="49:49" x14ac:dyDescent="0.3">
      <c r="AW806522"/>
    </row>
    <row r="806581" spans="49:49" x14ac:dyDescent="0.3">
      <c r="AW806581"/>
    </row>
    <row r="806582" spans="49:49" x14ac:dyDescent="0.3">
      <c r="AW806582"/>
    </row>
    <row r="806641" spans="49:49" x14ac:dyDescent="0.3">
      <c r="AW806641"/>
    </row>
    <row r="806642" spans="49:49" x14ac:dyDescent="0.3">
      <c r="AW806642"/>
    </row>
    <row r="806701" spans="49:49" x14ac:dyDescent="0.3">
      <c r="AW806701"/>
    </row>
    <row r="806702" spans="49:49" x14ac:dyDescent="0.3">
      <c r="AW806702"/>
    </row>
    <row r="806761" spans="49:49" x14ac:dyDescent="0.3">
      <c r="AW806761"/>
    </row>
    <row r="806762" spans="49:49" x14ac:dyDescent="0.3">
      <c r="AW806762"/>
    </row>
    <row r="806821" spans="49:49" x14ac:dyDescent="0.3">
      <c r="AW806821"/>
    </row>
    <row r="806822" spans="49:49" x14ac:dyDescent="0.3">
      <c r="AW806822"/>
    </row>
    <row r="806881" spans="49:49" x14ac:dyDescent="0.3">
      <c r="AW806881"/>
    </row>
    <row r="806882" spans="49:49" x14ac:dyDescent="0.3">
      <c r="AW806882"/>
    </row>
    <row r="806941" spans="49:49" x14ac:dyDescent="0.3">
      <c r="AW806941"/>
    </row>
    <row r="806942" spans="49:49" x14ac:dyDescent="0.3">
      <c r="AW806942"/>
    </row>
    <row r="807001" spans="49:49" x14ac:dyDescent="0.3">
      <c r="AW807001"/>
    </row>
    <row r="807002" spans="49:49" x14ac:dyDescent="0.3">
      <c r="AW807002"/>
    </row>
    <row r="807061" spans="49:49" x14ac:dyDescent="0.3">
      <c r="AW807061"/>
    </row>
    <row r="807062" spans="49:49" x14ac:dyDescent="0.3">
      <c r="AW807062"/>
    </row>
    <row r="807121" spans="49:49" x14ac:dyDescent="0.3">
      <c r="AW807121"/>
    </row>
    <row r="807122" spans="49:49" x14ac:dyDescent="0.3">
      <c r="AW807122"/>
    </row>
    <row r="807181" spans="49:49" x14ac:dyDescent="0.3">
      <c r="AW807181"/>
    </row>
    <row r="807182" spans="49:49" x14ac:dyDescent="0.3">
      <c r="AW807182"/>
    </row>
    <row r="807241" spans="49:49" x14ac:dyDescent="0.3">
      <c r="AW807241"/>
    </row>
    <row r="807242" spans="49:49" x14ac:dyDescent="0.3">
      <c r="AW807242"/>
    </row>
    <row r="807301" spans="49:49" x14ac:dyDescent="0.3">
      <c r="AW807301"/>
    </row>
    <row r="807302" spans="49:49" x14ac:dyDescent="0.3">
      <c r="AW807302"/>
    </row>
    <row r="807361" spans="49:49" x14ac:dyDescent="0.3">
      <c r="AW807361"/>
    </row>
    <row r="807362" spans="49:49" x14ac:dyDescent="0.3">
      <c r="AW807362"/>
    </row>
    <row r="807421" spans="49:49" x14ac:dyDescent="0.3">
      <c r="AW807421"/>
    </row>
    <row r="807422" spans="49:49" x14ac:dyDescent="0.3">
      <c r="AW807422"/>
    </row>
    <row r="807481" spans="49:49" x14ac:dyDescent="0.3">
      <c r="AW807481"/>
    </row>
    <row r="807482" spans="49:49" x14ac:dyDescent="0.3">
      <c r="AW807482"/>
    </row>
    <row r="807541" spans="49:49" x14ac:dyDescent="0.3">
      <c r="AW807541"/>
    </row>
    <row r="807542" spans="49:49" x14ac:dyDescent="0.3">
      <c r="AW807542"/>
    </row>
    <row r="807601" spans="49:49" x14ac:dyDescent="0.3">
      <c r="AW807601"/>
    </row>
    <row r="807602" spans="49:49" x14ac:dyDescent="0.3">
      <c r="AW807602"/>
    </row>
    <row r="807661" spans="49:49" x14ac:dyDescent="0.3">
      <c r="AW807661"/>
    </row>
    <row r="807662" spans="49:49" x14ac:dyDescent="0.3">
      <c r="AW807662"/>
    </row>
    <row r="807721" spans="49:49" x14ac:dyDescent="0.3">
      <c r="AW807721"/>
    </row>
    <row r="807722" spans="49:49" x14ac:dyDescent="0.3">
      <c r="AW807722"/>
    </row>
    <row r="807781" spans="49:49" x14ac:dyDescent="0.3">
      <c r="AW807781"/>
    </row>
    <row r="807782" spans="49:49" x14ac:dyDescent="0.3">
      <c r="AW807782"/>
    </row>
    <row r="807841" spans="49:49" x14ac:dyDescent="0.3">
      <c r="AW807841"/>
    </row>
    <row r="807842" spans="49:49" x14ac:dyDescent="0.3">
      <c r="AW807842"/>
    </row>
    <row r="807901" spans="49:49" x14ac:dyDescent="0.3">
      <c r="AW807901"/>
    </row>
    <row r="807902" spans="49:49" x14ac:dyDescent="0.3">
      <c r="AW807902"/>
    </row>
    <row r="807961" spans="49:49" x14ac:dyDescent="0.3">
      <c r="AW807961"/>
    </row>
    <row r="807962" spans="49:49" x14ac:dyDescent="0.3">
      <c r="AW807962"/>
    </row>
    <row r="808021" spans="49:49" x14ac:dyDescent="0.3">
      <c r="AW808021"/>
    </row>
    <row r="808022" spans="49:49" x14ac:dyDescent="0.3">
      <c r="AW808022"/>
    </row>
    <row r="808081" spans="49:49" x14ac:dyDescent="0.3">
      <c r="AW808081"/>
    </row>
    <row r="808082" spans="49:49" x14ac:dyDescent="0.3">
      <c r="AW808082"/>
    </row>
    <row r="808141" spans="49:49" x14ac:dyDescent="0.3">
      <c r="AW808141"/>
    </row>
    <row r="808142" spans="49:49" x14ac:dyDescent="0.3">
      <c r="AW808142"/>
    </row>
    <row r="808201" spans="49:49" x14ac:dyDescent="0.3">
      <c r="AW808201"/>
    </row>
    <row r="808202" spans="49:49" x14ac:dyDescent="0.3">
      <c r="AW808202"/>
    </row>
    <row r="808261" spans="49:49" x14ac:dyDescent="0.3">
      <c r="AW808261"/>
    </row>
    <row r="808262" spans="49:49" x14ac:dyDescent="0.3">
      <c r="AW808262"/>
    </row>
    <row r="808321" spans="49:49" x14ac:dyDescent="0.3">
      <c r="AW808321"/>
    </row>
    <row r="808322" spans="49:49" x14ac:dyDescent="0.3">
      <c r="AW808322"/>
    </row>
    <row r="808381" spans="49:49" x14ac:dyDescent="0.3">
      <c r="AW808381"/>
    </row>
    <row r="808382" spans="49:49" x14ac:dyDescent="0.3">
      <c r="AW808382"/>
    </row>
    <row r="808441" spans="49:49" x14ac:dyDescent="0.3">
      <c r="AW808441"/>
    </row>
    <row r="808442" spans="49:49" x14ac:dyDescent="0.3">
      <c r="AW808442"/>
    </row>
    <row r="808501" spans="49:49" x14ac:dyDescent="0.3">
      <c r="AW808501"/>
    </row>
    <row r="808502" spans="49:49" x14ac:dyDescent="0.3">
      <c r="AW808502"/>
    </row>
    <row r="808561" spans="49:49" x14ac:dyDescent="0.3">
      <c r="AW808561"/>
    </row>
    <row r="808562" spans="49:49" x14ac:dyDescent="0.3">
      <c r="AW808562"/>
    </row>
    <row r="808621" spans="49:49" x14ac:dyDescent="0.3">
      <c r="AW808621"/>
    </row>
    <row r="808622" spans="49:49" x14ac:dyDescent="0.3">
      <c r="AW808622"/>
    </row>
    <row r="808681" spans="49:49" x14ac:dyDescent="0.3">
      <c r="AW808681"/>
    </row>
    <row r="808682" spans="49:49" x14ac:dyDescent="0.3">
      <c r="AW808682"/>
    </row>
    <row r="808741" spans="49:49" x14ac:dyDescent="0.3">
      <c r="AW808741"/>
    </row>
    <row r="808742" spans="49:49" x14ac:dyDescent="0.3">
      <c r="AW808742"/>
    </row>
    <row r="808801" spans="49:49" x14ac:dyDescent="0.3">
      <c r="AW808801"/>
    </row>
    <row r="808802" spans="49:49" x14ac:dyDescent="0.3">
      <c r="AW808802"/>
    </row>
    <row r="808861" spans="49:49" x14ac:dyDescent="0.3">
      <c r="AW808861"/>
    </row>
    <row r="808862" spans="49:49" x14ac:dyDescent="0.3">
      <c r="AW808862"/>
    </row>
    <row r="808921" spans="49:49" x14ac:dyDescent="0.3">
      <c r="AW808921"/>
    </row>
    <row r="808922" spans="49:49" x14ac:dyDescent="0.3">
      <c r="AW808922"/>
    </row>
    <row r="808981" spans="49:49" x14ac:dyDescent="0.3">
      <c r="AW808981"/>
    </row>
    <row r="808982" spans="49:49" x14ac:dyDescent="0.3">
      <c r="AW808982"/>
    </row>
    <row r="809041" spans="49:49" x14ac:dyDescent="0.3">
      <c r="AW809041"/>
    </row>
    <row r="809042" spans="49:49" x14ac:dyDescent="0.3">
      <c r="AW809042"/>
    </row>
    <row r="809101" spans="49:49" x14ac:dyDescent="0.3">
      <c r="AW809101"/>
    </row>
    <row r="809102" spans="49:49" x14ac:dyDescent="0.3">
      <c r="AW809102"/>
    </row>
    <row r="809161" spans="49:49" x14ac:dyDescent="0.3">
      <c r="AW809161"/>
    </row>
    <row r="809162" spans="49:49" x14ac:dyDescent="0.3">
      <c r="AW809162"/>
    </row>
    <row r="809221" spans="49:49" x14ac:dyDescent="0.3">
      <c r="AW809221"/>
    </row>
    <row r="809222" spans="49:49" x14ac:dyDescent="0.3">
      <c r="AW809222"/>
    </row>
    <row r="809281" spans="49:49" x14ac:dyDescent="0.3">
      <c r="AW809281"/>
    </row>
    <row r="809282" spans="49:49" x14ac:dyDescent="0.3">
      <c r="AW809282"/>
    </row>
    <row r="809341" spans="49:49" x14ac:dyDescent="0.3">
      <c r="AW809341"/>
    </row>
    <row r="809342" spans="49:49" x14ac:dyDescent="0.3">
      <c r="AW809342"/>
    </row>
    <row r="809401" spans="49:49" x14ac:dyDescent="0.3">
      <c r="AW809401"/>
    </row>
    <row r="809402" spans="49:49" x14ac:dyDescent="0.3">
      <c r="AW809402"/>
    </row>
    <row r="809461" spans="49:49" x14ac:dyDescent="0.3">
      <c r="AW809461"/>
    </row>
    <row r="809462" spans="49:49" x14ac:dyDescent="0.3">
      <c r="AW809462"/>
    </row>
    <row r="809521" spans="49:49" x14ac:dyDescent="0.3">
      <c r="AW809521"/>
    </row>
    <row r="809522" spans="49:49" x14ac:dyDescent="0.3">
      <c r="AW809522"/>
    </row>
    <row r="809581" spans="49:49" x14ac:dyDescent="0.3">
      <c r="AW809581"/>
    </row>
    <row r="809582" spans="49:49" x14ac:dyDescent="0.3">
      <c r="AW809582"/>
    </row>
    <row r="809641" spans="49:49" x14ac:dyDescent="0.3">
      <c r="AW809641"/>
    </row>
    <row r="809642" spans="49:49" x14ac:dyDescent="0.3">
      <c r="AW809642"/>
    </row>
    <row r="809701" spans="49:49" x14ac:dyDescent="0.3">
      <c r="AW809701"/>
    </row>
    <row r="809702" spans="49:49" x14ac:dyDescent="0.3">
      <c r="AW809702"/>
    </row>
    <row r="809761" spans="49:49" x14ac:dyDescent="0.3">
      <c r="AW809761"/>
    </row>
    <row r="809762" spans="49:49" x14ac:dyDescent="0.3">
      <c r="AW809762"/>
    </row>
    <row r="809821" spans="49:49" x14ac:dyDescent="0.3">
      <c r="AW809821"/>
    </row>
    <row r="809822" spans="49:49" x14ac:dyDescent="0.3">
      <c r="AW809822"/>
    </row>
    <row r="809881" spans="49:49" x14ac:dyDescent="0.3">
      <c r="AW809881"/>
    </row>
    <row r="809882" spans="49:49" x14ac:dyDescent="0.3">
      <c r="AW809882"/>
    </row>
    <row r="809941" spans="49:49" x14ac:dyDescent="0.3">
      <c r="AW809941"/>
    </row>
    <row r="809942" spans="49:49" x14ac:dyDescent="0.3">
      <c r="AW809942"/>
    </row>
    <row r="810001" spans="49:49" x14ac:dyDescent="0.3">
      <c r="AW810001"/>
    </row>
    <row r="810002" spans="49:49" x14ac:dyDescent="0.3">
      <c r="AW810002"/>
    </row>
    <row r="810061" spans="49:49" x14ac:dyDescent="0.3">
      <c r="AW810061"/>
    </row>
    <row r="810062" spans="49:49" x14ac:dyDescent="0.3">
      <c r="AW810062"/>
    </row>
    <row r="810121" spans="49:49" x14ac:dyDescent="0.3">
      <c r="AW810121"/>
    </row>
    <row r="810122" spans="49:49" x14ac:dyDescent="0.3">
      <c r="AW810122"/>
    </row>
    <row r="810181" spans="49:49" x14ac:dyDescent="0.3">
      <c r="AW810181"/>
    </row>
    <row r="810182" spans="49:49" x14ac:dyDescent="0.3">
      <c r="AW810182"/>
    </row>
    <row r="810241" spans="49:49" x14ac:dyDescent="0.3">
      <c r="AW810241"/>
    </row>
    <row r="810242" spans="49:49" x14ac:dyDescent="0.3">
      <c r="AW810242"/>
    </row>
    <row r="810301" spans="49:49" x14ac:dyDescent="0.3">
      <c r="AW810301"/>
    </row>
    <row r="810302" spans="49:49" x14ac:dyDescent="0.3">
      <c r="AW810302"/>
    </row>
    <row r="810361" spans="49:49" x14ac:dyDescent="0.3">
      <c r="AW810361"/>
    </row>
    <row r="810362" spans="49:49" x14ac:dyDescent="0.3">
      <c r="AW810362"/>
    </row>
    <row r="810421" spans="49:49" x14ac:dyDescent="0.3">
      <c r="AW810421"/>
    </row>
    <row r="810422" spans="49:49" x14ac:dyDescent="0.3">
      <c r="AW810422"/>
    </row>
    <row r="810481" spans="49:49" x14ac:dyDescent="0.3">
      <c r="AW810481"/>
    </row>
    <row r="810482" spans="49:49" x14ac:dyDescent="0.3">
      <c r="AW810482"/>
    </row>
    <row r="810541" spans="49:49" x14ac:dyDescent="0.3">
      <c r="AW810541"/>
    </row>
    <row r="810542" spans="49:49" x14ac:dyDescent="0.3">
      <c r="AW810542"/>
    </row>
    <row r="810601" spans="49:49" x14ac:dyDescent="0.3">
      <c r="AW810601"/>
    </row>
    <row r="810602" spans="49:49" x14ac:dyDescent="0.3">
      <c r="AW810602"/>
    </row>
    <row r="810661" spans="49:49" x14ac:dyDescent="0.3">
      <c r="AW810661"/>
    </row>
    <row r="810662" spans="49:49" x14ac:dyDescent="0.3">
      <c r="AW810662"/>
    </row>
    <row r="810721" spans="49:49" x14ac:dyDescent="0.3">
      <c r="AW810721"/>
    </row>
    <row r="810722" spans="49:49" x14ac:dyDescent="0.3">
      <c r="AW810722"/>
    </row>
    <row r="810781" spans="49:49" x14ac:dyDescent="0.3">
      <c r="AW810781"/>
    </row>
    <row r="810782" spans="49:49" x14ac:dyDescent="0.3">
      <c r="AW810782"/>
    </row>
    <row r="810841" spans="49:49" x14ac:dyDescent="0.3">
      <c r="AW810841"/>
    </row>
    <row r="810842" spans="49:49" x14ac:dyDescent="0.3">
      <c r="AW810842"/>
    </row>
    <row r="810901" spans="49:49" x14ac:dyDescent="0.3">
      <c r="AW810901"/>
    </row>
    <row r="810902" spans="49:49" x14ac:dyDescent="0.3">
      <c r="AW810902"/>
    </row>
    <row r="810961" spans="49:49" x14ac:dyDescent="0.3">
      <c r="AW810961"/>
    </row>
    <row r="810962" spans="49:49" x14ac:dyDescent="0.3">
      <c r="AW810962"/>
    </row>
    <row r="811021" spans="49:49" x14ac:dyDescent="0.3">
      <c r="AW811021"/>
    </row>
    <row r="811022" spans="49:49" x14ac:dyDescent="0.3">
      <c r="AW811022"/>
    </row>
    <row r="811081" spans="49:49" x14ac:dyDescent="0.3">
      <c r="AW811081"/>
    </row>
    <row r="811082" spans="49:49" x14ac:dyDescent="0.3">
      <c r="AW811082"/>
    </row>
    <row r="811141" spans="49:49" x14ac:dyDescent="0.3">
      <c r="AW811141"/>
    </row>
    <row r="811142" spans="49:49" x14ac:dyDescent="0.3">
      <c r="AW811142"/>
    </row>
    <row r="811201" spans="49:49" x14ac:dyDescent="0.3">
      <c r="AW811201"/>
    </row>
    <row r="811202" spans="49:49" x14ac:dyDescent="0.3">
      <c r="AW811202"/>
    </row>
    <row r="811261" spans="49:49" x14ac:dyDescent="0.3">
      <c r="AW811261"/>
    </row>
    <row r="811262" spans="49:49" x14ac:dyDescent="0.3">
      <c r="AW811262"/>
    </row>
    <row r="811321" spans="49:49" x14ac:dyDescent="0.3">
      <c r="AW811321"/>
    </row>
    <row r="811322" spans="49:49" x14ac:dyDescent="0.3">
      <c r="AW811322"/>
    </row>
    <row r="811381" spans="49:49" x14ac:dyDescent="0.3">
      <c r="AW811381"/>
    </row>
    <row r="811382" spans="49:49" x14ac:dyDescent="0.3">
      <c r="AW811382"/>
    </row>
    <row r="811441" spans="49:49" x14ac:dyDescent="0.3">
      <c r="AW811441"/>
    </row>
    <row r="811442" spans="49:49" x14ac:dyDescent="0.3">
      <c r="AW811442"/>
    </row>
    <row r="811501" spans="49:49" x14ac:dyDescent="0.3">
      <c r="AW811501"/>
    </row>
    <row r="811502" spans="49:49" x14ac:dyDescent="0.3">
      <c r="AW811502"/>
    </row>
    <row r="811561" spans="49:49" x14ac:dyDescent="0.3">
      <c r="AW811561"/>
    </row>
    <row r="811562" spans="49:49" x14ac:dyDescent="0.3">
      <c r="AW811562"/>
    </row>
    <row r="811621" spans="49:49" x14ac:dyDescent="0.3">
      <c r="AW811621"/>
    </row>
    <row r="811622" spans="49:49" x14ac:dyDescent="0.3">
      <c r="AW811622"/>
    </row>
    <row r="811681" spans="49:49" x14ac:dyDescent="0.3">
      <c r="AW811681"/>
    </row>
    <row r="811682" spans="49:49" x14ac:dyDescent="0.3">
      <c r="AW811682"/>
    </row>
    <row r="811741" spans="49:49" x14ac:dyDescent="0.3">
      <c r="AW811741"/>
    </row>
    <row r="811742" spans="49:49" x14ac:dyDescent="0.3">
      <c r="AW811742"/>
    </row>
    <row r="811801" spans="49:49" x14ac:dyDescent="0.3">
      <c r="AW811801"/>
    </row>
    <row r="811802" spans="49:49" x14ac:dyDescent="0.3">
      <c r="AW811802"/>
    </row>
    <row r="811861" spans="49:49" x14ac:dyDescent="0.3">
      <c r="AW811861"/>
    </row>
    <row r="811862" spans="49:49" x14ac:dyDescent="0.3">
      <c r="AW811862"/>
    </row>
    <row r="811921" spans="49:49" x14ac:dyDescent="0.3">
      <c r="AW811921"/>
    </row>
    <row r="811922" spans="49:49" x14ac:dyDescent="0.3">
      <c r="AW811922"/>
    </row>
    <row r="811981" spans="49:49" x14ac:dyDescent="0.3">
      <c r="AW811981"/>
    </row>
    <row r="811982" spans="49:49" x14ac:dyDescent="0.3">
      <c r="AW811982"/>
    </row>
    <row r="812041" spans="49:49" x14ac:dyDescent="0.3">
      <c r="AW812041"/>
    </row>
    <row r="812042" spans="49:49" x14ac:dyDescent="0.3">
      <c r="AW812042"/>
    </row>
    <row r="812101" spans="49:49" x14ac:dyDescent="0.3">
      <c r="AW812101"/>
    </row>
    <row r="812102" spans="49:49" x14ac:dyDescent="0.3">
      <c r="AW812102"/>
    </row>
    <row r="812161" spans="49:49" x14ac:dyDescent="0.3">
      <c r="AW812161"/>
    </row>
    <row r="812162" spans="49:49" x14ac:dyDescent="0.3">
      <c r="AW812162"/>
    </row>
    <row r="812221" spans="49:49" x14ac:dyDescent="0.3">
      <c r="AW812221"/>
    </row>
    <row r="812222" spans="49:49" x14ac:dyDescent="0.3">
      <c r="AW812222"/>
    </row>
    <row r="812281" spans="49:49" x14ac:dyDescent="0.3">
      <c r="AW812281"/>
    </row>
    <row r="812282" spans="49:49" x14ac:dyDescent="0.3">
      <c r="AW812282"/>
    </row>
    <row r="812341" spans="49:49" x14ac:dyDescent="0.3">
      <c r="AW812341"/>
    </row>
    <row r="812342" spans="49:49" x14ac:dyDescent="0.3">
      <c r="AW812342"/>
    </row>
    <row r="812401" spans="49:49" x14ac:dyDescent="0.3">
      <c r="AW812401"/>
    </row>
    <row r="812402" spans="49:49" x14ac:dyDescent="0.3">
      <c r="AW812402"/>
    </row>
    <row r="812461" spans="49:49" x14ac:dyDescent="0.3">
      <c r="AW812461"/>
    </row>
    <row r="812462" spans="49:49" x14ac:dyDescent="0.3">
      <c r="AW812462"/>
    </row>
    <row r="812521" spans="49:49" x14ac:dyDescent="0.3">
      <c r="AW812521"/>
    </row>
    <row r="812522" spans="49:49" x14ac:dyDescent="0.3">
      <c r="AW812522"/>
    </row>
    <row r="812581" spans="49:49" x14ac:dyDescent="0.3">
      <c r="AW812581"/>
    </row>
    <row r="812582" spans="49:49" x14ac:dyDescent="0.3">
      <c r="AW812582"/>
    </row>
    <row r="812641" spans="49:49" x14ac:dyDescent="0.3">
      <c r="AW812641"/>
    </row>
    <row r="812642" spans="49:49" x14ac:dyDescent="0.3">
      <c r="AW812642"/>
    </row>
    <row r="812701" spans="49:49" x14ac:dyDescent="0.3">
      <c r="AW812701"/>
    </row>
    <row r="812702" spans="49:49" x14ac:dyDescent="0.3">
      <c r="AW812702"/>
    </row>
    <row r="812761" spans="49:49" x14ac:dyDescent="0.3">
      <c r="AW812761"/>
    </row>
    <row r="812762" spans="49:49" x14ac:dyDescent="0.3">
      <c r="AW812762"/>
    </row>
    <row r="812821" spans="49:49" x14ac:dyDescent="0.3">
      <c r="AW812821"/>
    </row>
    <row r="812822" spans="49:49" x14ac:dyDescent="0.3">
      <c r="AW812822"/>
    </row>
    <row r="812881" spans="49:49" x14ac:dyDescent="0.3">
      <c r="AW812881"/>
    </row>
    <row r="812882" spans="49:49" x14ac:dyDescent="0.3">
      <c r="AW812882"/>
    </row>
    <row r="812941" spans="49:49" x14ac:dyDescent="0.3">
      <c r="AW812941"/>
    </row>
    <row r="812942" spans="49:49" x14ac:dyDescent="0.3">
      <c r="AW812942"/>
    </row>
    <row r="813001" spans="49:49" x14ac:dyDescent="0.3">
      <c r="AW813001"/>
    </row>
    <row r="813002" spans="49:49" x14ac:dyDescent="0.3">
      <c r="AW813002"/>
    </row>
    <row r="813061" spans="49:49" x14ac:dyDescent="0.3">
      <c r="AW813061"/>
    </row>
    <row r="813062" spans="49:49" x14ac:dyDescent="0.3">
      <c r="AW813062"/>
    </row>
    <row r="813121" spans="49:49" x14ac:dyDescent="0.3">
      <c r="AW813121"/>
    </row>
    <row r="813122" spans="49:49" x14ac:dyDescent="0.3">
      <c r="AW813122"/>
    </row>
    <row r="813181" spans="49:49" x14ac:dyDescent="0.3">
      <c r="AW813181"/>
    </row>
    <row r="813182" spans="49:49" x14ac:dyDescent="0.3">
      <c r="AW813182"/>
    </row>
    <row r="813241" spans="49:49" x14ac:dyDescent="0.3">
      <c r="AW813241"/>
    </row>
    <row r="813242" spans="49:49" x14ac:dyDescent="0.3">
      <c r="AW813242"/>
    </row>
    <row r="813301" spans="49:49" x14ac:dyDescent="0.3">
      <c r="AW813301"/>
    </row>
    <row r="813302" spans="49:49" x14ac:dyDescent="0.3">
      <c r="AW813302"/>
    </row>
    <row r="813361" spans="49:49" x14ac:dyDescent="0.3">
      <c r="AW813361"/>
    </row>
    <row r="813362" spans="49:49" x14ac:dyDescent="0.3">
      <c r="AW813362"/>
    </row>
    <row r="813421" spans="49:49" x14ac:dyDescent="0.3">
      <c r="AW813421"/>
    </row>
    <row r="813422" spans="49:49" x14ac:dyDescent="0.3">
      <c r="AW813422"/>
    </row>
    <row r="813481" spans="49:49" x14ac:dyDescent="0.3">
      <c r="AW813481"/>
    </row>
    <row r="813482" spans="49:49" x14ac:dyDescent="0.3">
      <c r="AW813482"/>
    </row>
    <row r="813541" spans="49:49" x14ac:dyDescent="0.3">
      <c r="AW813541"/>
    </row>
    <row r="813542" spans="49:49" x14ac:dyDescent="0.3">
      <c r="AW813542"/>
    </row>
    <row r="813601" spans="49:49" x14ac:dyDescent="0.3">
      <c r="AW813601"/>
    </row>
    <row r="813602" spans="49:49" x14ac:dyDescent="0.3">
      <c r="AW813602"/>
    </row>
    <row r="813661" spans="49:49" x14ac:dyDescent="0.3">
      <c r="AW813661"/>
    </row>
    <row r="813662" spans="49:49" x14ac:dyDescent="0.3">
      <c r="AW813662"/>
    </row>
    <row r="813721" spans="49:49" x14ac:dyDescent="0.3">
      <c r="AW813721"/>
    </row>
    <row r="813722" spans="49:49" x14ac:dyDescent="0.3">
      <c r="AW813722"/>
    </row>
    <row r="813781" spans="49:49" x14ac:dyDescent="0.3">
      <c r="AW813781"/>
    </row>
    <row r="813782" spans="49:49" x14ac:dyDescent="0.3">
      <c r="AW813782"/>
    </row>
    <row r="813841" spans="49:49" x14ac:dyDescent="0.3">
      <c r="AW813841"/>
    </row>
    <row r="813842" spans="49:49" x14ac:dyDescent="0.3">
      <c r="AW813842"/>
    </row>
    <row r="813901" spans="49:49" x14ac:dyDescent="0.3">
      <c r="AW813901"/>
    </row>
    <row r="813902" spans="49:49" x14ac:dyDescent="0.3">
      <c r="AW813902"/>
    </row>
    <row r="813961" spans="49:49" x14ac:dyDescent="0.3">
      <c r="AW813961"/>
    </row>
    <row r="813962" spans="49:49" x14ac:dyDescent="0.3">
      <c r="AW813962"/>
    </row>
    <row r="814021" spans="49:49" x14ac:dyDescent="0.3">
      <c r="AW814021"/>
    </row>
    <row r="814022" spans="49:49" x14ac:dyDescent="0.3">
      <c r="AW814022"/>
    </row>
    <row r="814081" spans="49:49" x14ac:dyDescent="0.3">
      <c r="AW814081"/>
    </row>
    <row r="814082" spans="49:49" x14ac:dyDescent="0.3">
      <c r="AW814082"/>
    </row>
    <row r="814141" spans="49:49" x14ac:dyDescent="0.3">
      <c r="AW814141"/>
    </row>
    <row r="814142" spans="49:49" x14ac:dyDescent="0.3">
      <c r="AW814142"/>
    </row>
    <row r="814201" spans="49:49" x14ac:dyDescent="0.3">
      <c r="AW814201"/>
    </row>
    <row r="814202" spans="49:49" x14ac:dyDescent="0.3">
      <c r="AW814202"/>
    </row>
    <row r="814261" spans="49:49" x14ac:dyDescent="0.3">
      <c r="AW814261"/>
    </row>
    <row r="814262" spans="49:49" x14ac:dyDescent="0.3">
      <c r="AW814262"/>
    </row>
    <row r="814321" spans="49:49" x14ac:dyDescent="0.3">
      <c r="AW814321"/>
    </row>
    <row r="814322" spans="49:49" x14ac:dyDescent="0.3">
      <c r="AW814322"/>
    </row>
    <row r="814381" spans="49:49" x14ac:dyDescent="0.3">
      <c r="AW814381"/>
    </row>
    <row r="814382" spans="49:49" x14ac:dyDescent="0.3">
      <c r="AW814382"/>
    </row>
    <row r="814441" spans="49:49" x14ac:dyDescent="0.3">
      <c r="AW814441"/>
    </row>
    <row r="814442" spans="49:49" x14ac:dyDescent="0.3">
      <c r="AW814442"/>
    </row>
    <row r="814501" spans="49:49" x14ac:dyDescent="0.3">
      <c r="AW814501"/>
    </row>
    <row r="814502" spans="49:49" x14ac:dyDescent="0.3">
      <c r="AW814502"/>
    </row>
    <row r="814561" spans="49:49" x14ac:dyDescent="0.3">
      <c r="AW814561"/>
    </row>
    <row r="814562" spans="49:49" x14ac:dyDescent="0.3">
      <c r="AW814562"/>
    </row>
    <row r="814621" spans="49:49" x14ac:dyDescent="0.3">
      <c r="AW814621"/>
    </row>
    <row r="814622" spans="49:49" x14ac:dyDescent="0.3">
      <c r="AW814622"/>
    </row>
    <row r="814681" spans="49:49" x14ac:dyDescent="0.3">
      <c r="AW814681"/>
    </row>
    <row r="814682" spans="49:49" x14ac:dyDescent="0.3">
      <c r="AW814682"/>
    </row>
    <row r="814741" spans="49:49" x14ac:dyDescent="0.3">
      <c r="AW814741"/>
    </row>
    <row r="814742" spans="49:49" x14ac:dyDescent="0.3">
      <c r="AW814742"/>
    </row>
    <row r="814801" spans="49:49" x14ac:dyDescent="0.3">
      <c r="AW814801"/>
    </row>
    <row r="814802" spans="49:49" x14ac:dyDescent="0.3">
      <c r="AW814802"/>
    </row>
    <row r="814861" spans="49:49" x14ac:dyDescent="0.3">
      <c r="AW814861"/>
    </row>
    <row r="814862" spans="49:49" x14ac:dyDescent="0.3">
      <c r="AW814862"/>
    </row>
    <row r="814921" spans="49:49" x14ac:dyDescent="0.3">
      <c r="AW814921"/>
    </row>
    <row r="814922" spans="49:49" x14ac:dyDescent="0.3">
      <c r="AW814922"/>
    </row>
    <row r="814981" spans="49:49" x14ac:dyDescent="0.3">
      <c r="AW814981"/>
    </row>
    <row r="814982" spans="49:49" x14ac:dyDescent="0.3">
      <c r="AW814982"/>
    </row>
    <row r="815041" spans="49:49" x14ac:dyDescent="0.3">
      <c r="AW815041"/>
    </row>
    <row r="815042" spans="49:49" x14ac:dyDescent="0.3">
      <c r="AW815042"/>
    </row>
    <row r="815101" spans="49:49" x14ac:dyDescent="0.3">
      <c r="AW815101"/>
    </row>
    <row r="815102" spans="49:49" x14ac:dyDescent="0.3">
      <c r="AW815102"/>
    </row>
    <row r="815161" spans="49:49" x14ac:dyDescent="0.3">
      <c r="AW815161"/>
    </row>
    <row r="815162" spans="49:49" x14ac:dyDescent="0.3">
      <c r="AW815162"/>
    </row>
    <row r="815221" spans="49:49" x14ac:dyDescent="0.3">
      <c r="AW815221"/>
    </row>
    <row r="815222" spans="49:49" x14ac:dyDescent="0.3">
      <c r="AW815222"/>
    </row>
    <row r="815281" spans="49:49" x14ac:dyDescent="0.3">
      <c r="AW815281"/>
    </row>
    <row r="815282" spans="49:49" x14ac:dyDescent="0.3">
      <c r="AW815282"/>
    </row>
    <row r="815341" spans="49:49" x14ac:dyDescent="0.3">
      <c r="AW815341"/>
    </row>
    <row r="815342" spans="49:49" x14ac:dyDescent="0.3">
      <c r="AW815342"/>
    </row>
    <row r="815401" spans="49:49" x14ac:dyDescent="0.3">
      <c r="AW815401"/>
    </row>
    <row r="815402" spans="49:49" x14ac:dyDescent="0.3">
      <c r="AW815402"/>
    </row>
    <row r="815461" spans="49:49" x14ac:dyDescent="0.3">
      <c r="AW815461"/>
    </row>
    <row r="815462" spans="49:49" x14ac:dyDescent="0.3">
      <c r="AW815462"/>
    </row>
    <row r="815521" spans="49:49" x14ac:dyDescent="0.3">
      <c r="AW815521"/>
    </row>
    <row r="815522" spans="49:49" x14ac:dyDescent="0.3">
      <c r="AW815522"/>
    </row>
    <row r="815581" spans="49:49" x14ac:dyDescent="0.3">
      <c r="AW815581"/>
    </row>
    <row r="815582" spans="49:49" x14ac:dyDescent="0.3">
      <c r="AW815582"/>
    </row>
    <row r="815641" spans="49:49" x14ac:dyDescent="0.3">
      <c r="AW815641"/>
    </row>
    <row r="815642" spans="49:49" x14ac:dyDescent="0.3">
      <c r="AW815642"/>
    </row>
    <row r="815701" spans="49:49" x14ac:dyDescent="0.3">
      <c r="AW815701"/>
    </row>
    <row r="815702" spans="49:49" x14ac:dyDescent="0.3">
      <c r="AW815702"/>
    </row>
    <row r="815761" spans="49:49" x14ac:dyDescent="0.3">
      <c r="AW815761"/>
    </row>
    <row r="815762" spans="49:49" x14ac:dyDescent="0.3">
      <c r="AW815762"/>
    </row>
    <row r="815821" spans="49:49" x14ac:dyDescent="0.3">
      <c r="AW815821"/>
    </row>
    <row r="815822" spans="49:49" x14ac:dyDescent="0.3">
      <c r="AW815822"/>
    </row>
    <row r="815881" spans="49:49" x14ac:dyDescent="0.3">
      <c r="AW815881"/>
    </row>
    <row r="815882" spans="49:49" x14ac:dyDescent="0.3">
      <c r="AW815882"/>
    </row>
    <row r="815941" spans="49:49" x14ac:dyDescent="0.3">
      <c r="AW815941"/>
    </row>
    <row r="815942" spans="49:49" x14ac:dyDescent="0.3">
      <c r="AW815942"/>
    </row>
    <row r="816001" spans="49:49" x14ac:dyDescent="0.3">
      <c r="AW816001"/>
    </row>
    <row r="816002" spans="49:49" x14ac:dyDescent="0.3">
      <c r="AW816002"/>
    </row>
    <row r="816061" spans="49:49" x14ac:dyDescent="0.3">
      <c r="AW816061"/>
    </row>
    <row r="816062" spans="49:49" x14ac:dyDescent="0.3">
      <c r="AW816062"/>
    </row>
    <row r="816121" spans="49:49" x14ac:dyDescent="0.3">
      <c r="AW816121"/>
    </row>
    <row r="816122" spans="49:49" x14ac:dyDescent="0.3">
      <c r="AW816122"/>
    </row>
    <row r="816181" spans="49:49" x14ac:dyDescent="0.3">
      <c r="AW816181"/>
    </row>
    <row r="816182" spans="49:49" x14ac:dyDescent="0.3">
      <c r="AW816182"/>
    </row>
    <row r="816241" spans="49:49" x14ac:dyDescent="0.3">
      <c r="AW816241"/>
    </row>
    <row r="816242" spans="49:49" x14ac:dyDescent="0.3">
      <c r="AW816242"/>
    </row>
    <row r="816301" spans="49:49" x14ac:dyDescent="0.3">
      <c r="AW816301"/>
    </row>
    <row r="816302" spans="49:49" x14ac:dyDescent="0.3">
      <c r="AW816302"/>
    </row>
    <row r="816361" spans="49:49" x14ac:dyDescent="0.3">
      <c r="AW816361"/>
    </row>
    <row r="816362" spans="49:49" x14ac:dyDescent="0.3">
      <c r="AW816362"/>
    </row>
    <row r="816421" spans="49:49" x14ac:dyDescent="0.3">
      <c r="AW816421"/>
    </row>
    <row r="816422" spans="49:49" x14ac:dyDescent="0.3">
      <c r="AW816422"/>
    </row>
    <row r="816481" spans="49:49" x14ac:dyDescent="0.3">
      <c r="AW816481"/>
    </row>
    <row r="816482" spans="49:49" x14ac:dyDescent="0.3">
      <c r="AW816482"/>
    </row>
    <row r="816541" spans="49:49" x14ac:dyDescent="0.3">
      <c r="AW816541"/>
    </row>
    <row r="816542" spans="49:49" x14ac:dyDescent="0.3">
      <c r="AW816542"/>
    </row>
    <row r="816601" spans="49:49" x14ac:dyDescent="0.3">
      <c r="AW816601"/>
    </row>
    <row r="816602" spans="49:49" x14ac:dyDescent="0.3">
      <c r="AW816602"/>
    </row>
    <row r="816661" spans="49:49" x14ac:dyDescent="0.3">
      <c r="AW816661"/>
    </row>
    <row r="816662" spans="49:49" x14ac:dyDescent="0.3">
      <c r="AW816662"/>
    </row>
    <row r="816721" spans="49:49" x14ac:dyDescent="0.3">
      <c r="AW816721"/>
    </row>
    <row r="816722" spans="49:49" x14ac:dyDescent="0.3">
      <c r="AW816722"/>
    </row>
    <row r="816781" spans="49:49" x14ac:dyDescent="0.3">
      <c r="AW816781"/>
    </row>
    <row r="816782" spans="49:49" x14ac:dyDescent="0.3">
      <c r="AW816782"/>
    </row>
    <row r="816841" spans="49:49" x14ac:dyDescent="0.3">
      <c r="AW816841"/>
    </row>
    <row r="816842" spans="49:49" x14ac:dyDescent="0.3">
      <c r="AW816842"/>
    </row>
    <row r="816901" spans="49:49" x14ac:dyDescent="0.3">
      <c r="AW816901"/>
    </row>
    <row r="816902" spans="49:49" x14ac:dyDescent="0.3">
      <c r="AW816902"/>
    </row>
    <row r="816961" spans="49:49" x14ac:dyDescent="0.3">
      <c r="AW816961"/>
    </row>
    <row r="816962" spans="49:49" x14ac:dyDescent="0.3">
      <c r="AW816962"/>
    </row>
    <row r="817021" spans="49:49" x14ac:dyDescent="0.3">
      <c r="AW817021"/>
    </row>
    <row r="817022" spans="49:49" x14ac:dyDescent="0.3">
      <c r="AW817022"/>
    </row>
    <row r="817081" spans="49:49" x14ac:dyDescent="0.3">
      <c r="AW817081"/>
    </row>
    <row r="817082" spans="49:49" x14ac:dyDescent="0.3">
      <c r="AW817082"/>
    </row>
    <row r="817141" spans="49:49" x14ac:dyDescent="0.3">
      <c r="AW817141"/>
    </row>
    <row r="817142" spans="49:49" x14ac:dyDescent="0.3">
      <c r="AW817142"/>
    </row>
    <row r="817201" spans="49:49" x14ac:dyDescent="0.3">
      <c r="AW817201"/>
    </row>
    <row r="817202" spans="49:49" x14ac:dyDescent="0.3">
      <c r="AW817202"/>
    </row>
    <row r="817261" spans="49:49" x14ac:dyDescent="0.3">
      <c r="AW817261"/>
    </row>
    <row r="817262" spans="49:49" x14ac:dyDescent="0.3">
      <c r="AW817262"/>
    </row>
    <row r="817321" spans="49:49" x14ac:dyDescent="0.3">
      <c r="AW817321"/>
    </row>
    <row r="817322" spans="49:49" x14ac:dyDescent="0.3">
      <c r="AW817322"/>
    </row>
    <row r="817381" spans="49:49" x14ac:dyDescent="0.3">
      <c r="AW817381"/>
    </row>
    <row r="817382" spans="49:49" x14ac:dyDescent="0.3">
      <c r="AW817382"/>
    </row>
    <row r="817441" spans="49:49" x14ac:dyDescent="0.3">
      <c r="AW817441"/>
    </row>
    <row r="817442" spans="49:49" x14ac:dyDescent="0.3">
      <c r="AW817442"/>
    </row>
    <row r="817501" spans="49:49" x14ac:dyDescent="0.3">
      <c r="AW817501"/>
    </row>
    <row r="817502" spans="49:49" x14ac:dyDescent="0.3">
      <c r="AW817502"/>
    </row>
    <row r="817561" spans="49:49" x14ac:dyDescent="0.3">
      <c r="AW817561"/>
    </row>
    <row r="817562" spans="49:49" x14ac:dyDescent="0.3">
      <c r="AW817562"/>
    </row>
    <row r="817621" spans="49:49" x14ac:dyDescent="0.3">
      <c r="AW817621"/>
    </row>
    <row r="817622" spans="49:49" x14ac:dyDescent="0.3">
      <c r="AW817622"/>
    </row>
    <row r="817681" spans="49:49" x14ac:dyDescent="0.3">
      <c r="AW817681"/>
    </row>
    <row r="817682" spans="49:49" x14ac:dyDescent="0.3">
      <c r="AW817682"/>
    </row>
    <row r="817741" spans="49:49" x14ac:dyDescent="0.3">
      <c r="AW817741"/>
    </row>
    <row r="817742" spans="49:49" x14ac:dyDescent="0.3">
      <c r="AW817742"/>
    </row>
    <row r="817801" spans="49:49" x14ac:dyDescent="0.3">
      <c r="AW817801"/>
    </row>
    <row r="817802" spans="49:49" x14ac:dyDescent="0.3">
      <c r="AW817802"/>
    </row>
    <row r="817861" spans="49:49" x14ac:dyDescent="0.3">
      <c r="AW817861"/>
    </row>
    <row r="817862" spans="49:49" x14ac:dyDescent="0.3">
      <c r="AW817862"/>
    </row>
    <row r="817921" spans="49:49" x14ac:dyDescent="0.3">
      <c r="AW817921"/>
    </row>
    <row r="817922" spans="49:49" x14ac:dyDescent="0.3">
      <c r="AW817922"/>
    </row>
    <row r="817981" spans="49:49" x14ac:dyDescent="0.3">
      <c r="AW817981"/>
    </row>
    <row r="817982" spans="49:49" x14ac:dyDescent="0.3">
      <c r="AW817982"/>
    </row>
    <row r="818041" spans="49:49" x14ac:dyDescent="0.3">
      <c r="AW818041"/>
    </row>
    <row r="818042" spans="49:49" x14ac:dyDescent="0.3">
      <c r="AW818042"/>
    </row>
    <row r="818101" spans="49:49" x14ac:dyDescent="0.3">
      <c r="AW818101"/>
    </row>
    <row r="818102" spans="49:49" x14ac:dyDescent="0.3">
      <c r="AW818102"/>
    </row>
    <row r="818161" spans="49:49" x14ac:dyDescent="0.3">
      <c r="AW818161"/>
    </row>
    <row r="818162" spans="49:49" x14ac:dyDescent="0.3">
      <c r="AW818162"/>
    </row>
    <row r="818221" spans="49:49" x14ac:dyDescent="0.3">
      <c r="AW818221"/>
    </row>
    <row r="818222" spans="49:49" x14ac:dyDescent="0.3">
      <c r="AW818222"/>
    </row>
    <row r="818281" spans="49:49" x14ac:dyDescent="0.3">
      <c r="AW818281"/>
    </row>
    <row r="818282" spans="49:49" x14ac:dyDescent="0.3">
      <c r="AW818282"/>
    </row>
    <row r="818341" spans="49:49" x14ac:dyDescent="0.3">
      <c r="AW818341"/>
    </row>
    <row r="818342" spans="49:49" x14ac:dyDescent="0.3">
      <c r="AW818342"/>
    </row>
    <row r="818401" spans="49:49" x14ac:dyDescent="0.3">
      <c r="AW818401"/>
    </row>
    <row r="818402" spans="49:49" x14ac:dyDescent="0.3">
      <c r="AW818402"/>
    </row>
    <row r="818461" spans="49:49" x14ac:dyDescent="0.3">
      <c r="AW818461"/>
    </row>
    <row r="818462" spans="49:49" x14ac:dyDescent="0.3">
      <c r="AW818462"/>
    </row>
    <row r="818521" spans="49:49" x14ac:dyDescent="0.3">
      <c r="AW818521"/>
    </row>
    <row r="818522" spans="49:49" x14ac:dyDescent="0.3">
      <c r="AW818522"/>
    </row>
    <row r="818581" spans="49:49" x14ac:dyDescent="0.3">
      <c r="AW818581"/>
    </row>
    <row r="818582" spans="49:49" x14ac:dyDescent="0.3">
      <c r="AW818582"/>
    </row>
    <row r="818641" spans="49:49" x14ac:dyDescent="0.3">
      <c r="AW818641"/>
    </row>
    <row r="818642" spans="49:49" x14ac:dyDescent="0.3">
      <c r="AW818642"/>
    </row>
    <row r="818701" spans="49:49" x14ac:dyDescent="0.3">
      <c r="AW818701"/>
    </row>
    <row r="818702" spans="49:49" x14ac:dyDescent="0.3">
      <c r="AW818702"/>
    </row>
    <row r="818761" spans="49:49" x14ac:dyDescent="0.3">
      <c r="AW818761"/>
    </row>
    <row r="818762" spans="49:49" x14ac:dyDescent="0.3">
      <c r="AW818762"/>
    </row>
    <row r="818821" spans="49:49" x14ac:dyDescent="0.3">
      <c r="AW818821"/>
    </row>
    <row r="818822" spans="49:49" x14ac:dyDescent="0.3">
      <c r="AW818822"/>
    </row>
    <row r="818881" spans="49:49" x14ac:dyDescent="0.3">
      <c r="AW818881"/>
    </row>
    <row r="818882" spans="49:49" x14ac:dyDescent="0.3">
      <c r="AW818882"/>
    </row>
    <row r="818941" spans="49:49" x14ac:dyDescent="0.3">
      <c r="AW818941"/>
    </row>
    <row r="818942" spans="49:49" x14ac:dyDescent="0.3">
      <c r="AW818942"/>
    </row>
    <row r="819001" spans="49:49" x14ac:dyDescent="0.3">
      <c r="AW819001"/>
    </row>
    <row r="819002" spans="49:49" x14ac:dyDescent="0.3">
      <c r="AW819002"/>
    </row>
    <row r="819061" spans="49:49" x14ac:dyDescent="0.3">
      <c r="AW819061"/>
    </row>
    <row r="819062" spans="49:49" x14ac:dyDescent="0.3">
      <c r="AW819062"/>
    </row>
    <row r="819121" spans="49:49" x14ac:dyDescent="0.3">
      <c r="AW819121"/>
    </row>
    <row r="819122" spans="49:49" x14ac:dyDescent="0.3">
      <c r="AW819122"/>
    </row>
    <row r="819181" spans="49:49" x14ac:dyDescent="0.3">
      <c r="AW819181"/>
    </row>
    <row r="819182" spans="49:49" x14ac:dyDescent="0.3">
      <c r="AW819182"/>
    </row>
    <row r="819241" spans="49:49" x14ac:dyDescent="0.3">
      <c r="AW819241"/>
    </row>
    <row r="819242" spans="49:49" x14ac:dyDescent="0.3">
      <c r="AW819242"/>
    </row>
    <row r="819301" spans="49:49" x14ac:dyDescent="0.3">
      <c r="AW819301"/>
    </row>
    <row r="819302" spans="49:49" x14ac:dyDescent="0.3">
      <c r="AW819302"/>
    </row>
    <row r="819361" spans="49:49" x14ac:dyDescent="0.3">
      <c r="AW819361"/>
    </row>
    <row r="819362" spans="49:49" x14ac:dyDescent="0.3">
      <c r="AW819362"/>
    </row>
    <row r="819421" spans="49:49" x14ac:dyDescent="0.3">
      <c r="AW819421"/>
    </row>
    <row r="819422" spans="49:49" x14ac:dyDescent="0.3">
      <c r="AW819422"/>
    </row>
    <row r="819481" spans="49:49" x14ac:dyDescent="0.3">
      <c r="AW819481"/>
    </row>
    <row r="819482" spans="49:49" x14ac:dyDescent="0.3">
      <c r="AW819482"/>
    </row>
    <row r="819541" spans="49:49" x14ac:dyDescent="0.3">
      <c r="AW819541"/>
    </row>
    <row r="819542" spans="49:49" x14ac:dyDescent="0.3">
      <c r="AW819542"/>
    </row>
    <row r="819601" spans="49:49" x14ac:dyDescent="0.3">
      <c r="AW819601"/>
    </row>
    <row r="819602" spans="49:49" x14ac:dyDescent="0.3">
      <c r="AW819602"/>
    </row>
    <row r="819661" spans="49:49" x14ac:dyDescent="0.3">
      <c r="AW819661"/>
    </row>
    <row r="819662" spans="49:49" x14ac:dyDescent="0.3">
      <c r="AW819662"/>
    </row>
    <row r="819721" spans="49:49" x14ac:dyDescent="0.3">
      <c r="AW819721"/>
    </row>
    <row r="819722" spans="49:49" x14ac:dyDescent="0.3">
      <c r="AW819722"/>
    </row>
    <row r="819781" spans="49:49" x14ac:dyDescent="0.3">
      <c r="AW819781"/>
    </row>
    <row r="819782" spans="49:49" x14ac:dyDescent="0.3">
      <c r="AW819782"/>
    </row>
    <row r="819841" spans="49:49" x14ac:dyDescent="0.3">
      <c r="AW819841"/>
    </row>
    <row r="819842" spans="49:49" x14ac:dyDescent="0.3">
      <c r="AW819842"/>
    </row>
    <row r="819901" spans="49:49" x14ac:dyDescent="0.3">
      <c r="AW819901"/>
    </row>
    <row r="819902" spans="49:49" x14ac:dyDescent="0.3">
      <c r="AW819902"/>
    </row>
    <row r="819961" spans="49:49" x14ac:dyDescent="0.3">
      <c r="AW819961"/>
    </row>
    <row r="819962" spans="49:49" x14ac:dyDescent="0.3">
      <c r="AW819962"/>
    </row>
    <row r="820021" spans="49:49" x14ac:dyDescent="0.3">
      <c r="AW820021"/>
    </row>
    <row r="820022" spans="49:49" x14ac:dyDescent="0.3">
      <c r="AW820022"/>
    </row>
    <row r="820081" spans="49:49" x14ac:dyDescent="0.3">
      <c r="AW820081"/>
    </row>
    <row r="820082" spans="49:49" x14ac:dyDescent="0.3">
      <c r="AW820082"/>
    </row>
    <row r="820141" spans="49:49" x14ac:dyDescent="0.3">
      <c r="AW820141"/>
    </row>
    <row r="820142" spans="49:49" x14ac:dyDescent="0.3">
      <c r="AW820142"/>
    </row>
    <row r="820201" spans="49:49" x14ac:dyDescent="0.3">
      <c r="AW820201"/>
    </row>
    <row r="820202" spans="49:49" x14ac:dyDescent="0.3">
      <c r="AW820202"/>
    </row>
    <row r="820261" spans="49:49" x14ac:dyDescent="0.3">
      <c r="AW820261"/>
    </row>
    <row r="820262" spans="49:49" x14ac:dyDescent="0.3">
      <c r="AW820262"/>
    </row>
    <row r="820321" spans="49:49" x14ac:dyDescent="0.3">
      <c r="AW820321"/>
    </row>
    <row r="820322" spans="49:49" x14ac:dyDescent="0.3">
      <c r="AW820322"/>
    </row>
    <row r="820381" spans="49:49" x14ac:dyDescent="0.3">
      <c r="AW820381"/>
    </row>
    <row r="820382" spans="49:49" x14ac:dyDescent="0.3">
      <c r="AW820382"/>
    </row>
    <row r="820441" spans="49:49" x14ac:dyDescent="0.3">
      <c r="AW820441"/>
    </row>
    <row r="820442" spans="49:49" x14ac:dyDescent="0.3">
      <c r="AW820442"/>
    </row>
    <row r="820501" spans="49:49" x14ac:dyDescent="0.3">
      <c r="AW820501"/>
    </row>
    <row r="820502" spans="49:49" x14ac:dyDescent="0.3">
      <c r="AW820502"/>
    </row>
    <row r="820561" spans="49:49" x14ac:dyDescent="0.3">
      <c r="AW820561"/>
    </row>
    <row r="820562" spans="49:49" x14ac:dyDescent="0.3">
      <c r="AW820562"/>
    </row>
    <row r="820621" spans="49:49" x14ac:dyDescent="0.3">
      <c r="AW820621"/>
    </row>
    <row r="820622" spans="49:49" x14ac:dyDescent="0.3">
      <c r="AW820622"/>
    </row>
    <row r="820681" spans="49:49" x14ac:dyDescent="0.3">
      <c r="AW820681"/>
    </row>
    <row r="820682" spans="49:49" x14ac:dyDescent="0.3">
      <c r="AW820682"/>
    </row>
    <row r="820741" spans="49:49" x14ac:dyDescent="0.3">
      <c r="AW820741"/>
    </row>
    <row r="820742" spans="49:49" x14ac:dyDescent="0.3">
      <c r="AW820742"/>
    </row>
    <row r="820801" spans="49:49" x14ac:dyDescent="0.3">
      <c r="AW820801"/>
    </row>
    <row r="820802" spans="49:49" x14ac:dyDescent="0.3">
      <c r="AW820802"/>
    </row>
    <row r="820861" spans="49:49" x14ac:dyDescent="0.3">
      <c r="AW820861"/>
    </row>
    <row r="820862" spans="49:49" x14ac:dyDescent="0.3">
      <c r="AW820862"/>
    </row>
    <row r="820921" spans="49:49" x14ac:dyDescent="0.3">
      <c r="AW820921"/>
    </row>
    <row r="820922" spans="49:49" x14ac:dyDescent="0.3">
      <c r="AW820922"/>
    </row>
    <row r="820981" spans="49:49" x14ac:dyDescent="0.3">
      <c r="AW820981"/>
    </row>
    <row r="820982" spans="49:49" x14ac:dyDescent="0.3">
      <c r="AW820982"/>
    </row>
    <row r="821041" spans="49:49" x14ac:dyDescent="0.3">
      <c r="AW821041"/>
    </row>
    <row r="821042" spans="49:49" x14ac:dyDescent="0.3">
      <c r="AW821042"/>
    </row>
    <row r="821101" spans="49:49" x14ac:dyDescent="0.3">
      <c r="AW821101"/>
    </row>
    <row r="821102" spans="49:49" x14ac:dyDescent="0.3">
      <c r="AW821102"/>
    </row>
    <row r="821161" spans="49:49" x14ac:dyDescent="0.3">
      <c r="AW821161"/>
    </row>
    <row r="821162" spans="49:49" x14ac:dyDescent="0.3">
      <c r="AW821162"/>
    </row>
    <row r="821221" spans="49:49" x14ac:dyDescent="0.3">
      <c r="AW821221"/>
    </row>
    <row r="821222" spans="49:49" x14ac:dyDescent="0.3">
      <c r="AW821222"/>
    </row>
    <row r="821281" spans="49:49" x14ac:dyDescent="0.3">
      <c r="AW821281"/>
    </row>
    <row r="821282" spans="49:49" x14ac:dyDescent="0.3">
      <c r="AW821282"/>
    </row>
    <row r="821341" spans="49:49" x14ac:dyDescent="0.3">
      <c r="AW821341"/>
    </row>
    <row r="821342" spans="49:49" x14ac:dyDescent="0.3">
      <c r="AW821342"/>
    </row>
    <row r="821401" spans="49:49" x14ac:dyDescent="0.3">
      <c r="AW821401"/>
    </row>
    <row r="821402" spans="49:49" x14ac:dyDescent="0.3">
      <c r="AW821402"/>
    </row>
    <row r="821461" spans="49:49" x14ac:dyDescent="0.3">
      <c r="AW821461"/>
    </row>
    <row r="821462" spans="49:49" x14ac:dyDescent="0.3">
      <c r="AW821462"/>
    </row>
    <row r="821521" spans="49:49" x14ac:dyDescent="0.3">
      <c r="AW821521"/>
    </row>
    <row r="821522" spans="49:49" x14ac:dyDescent="0.3">
      <c r="AW821522"/>
    </row>
    <row r="821581" spans="49:49" x14ac:dyDescent="0.3">
      <c r="AW821581"/>
    </row>
    <row r="821582" spans="49:49" x14ac:dyDescent="0.3">
      <c r="AW821582"/>
    </row>
    <row r="821641" spans="49:49" x14ac:dyDescent="0.3">
      <c r="AW821641"/>
    </row>
    <row r="821642" spans="49:49" x14ac:dyDescent="0.3">
      <c r="AW821642"/>
    </row>
    <row r="821701" spans="49:49" x14ac:dyDescent="0.3">
      <c r="AW821701"/>
    </row>
    <row r="821702" spans="49:49" x14ac:dyDescent="0.3">
      <c r="AW821702"/>
    </row>
    <row r="821761" spans="49:49" x14ac:dyDescent="0.3">
      <c r="AW821761"/>
    </row>
    <row r="821762" spans="49:49" x14ac:dyDescent="0.3">
      <c r="AW821762"/>
    </row>
    <row r="821821" spans="49:49" x14ac:dyDescent="0.3">
      <c r="AW821821"/>
    </row>
    <row r="821822" spans="49:49" x14ac:dyDescent="0.3">
      <c r="AW821822"/>
    </row>
    <row r="821881" spans="49:49" x14ac:dyDescent="0.3">
      <c r="AW821881"/>
    </row>
    <row r="821882" spans="49:49" x14ac:dyDescent="0.3">
      <c r="AW821882"/>
    </row>
    <row r="821941" spans="49:49" x14ac:dyDescent="0.3">
      <c r="AW821941"/>
    </row>
    <row r="821942" spans="49:49" x14ac:dyDescent="0.3">
      <c r="AW821942"/>
    </row>
    <row r="822001" spans="49:49" x14ac:dyDescent="0.3">
      <c r="AW822001"/>
    </row>
    <row r="822002" spans="49:49" x14ac:dyDescent="0.3">
      <c r="AW822002"/>
    </row>
    <row r="822061" spans="49:49" x14ac:dyDescent="0.3">
      <c r="AW822061"/>
    </row>
    <row r="822062" spans="49:49" x14ac:dyDescent="0.3">
      <c r="AW822062"/>
    </row>
    <row r="822121" spans="49:49" x14ac:dyDescent="0.3">
      <c r="AW822121"/>
    </row>
    <row r="822122" spans="49:49" x14ac:dyDescent="0.3">
      <c r="AW822122"/>
    </row>
    <row r="822181" spans="49:49" x14ac:dyDescent="0.3">
      <c r="AW822181"/>
    </row>
    <row r="822182" spans="49:49" x14ac:dyDescent="0.3">
      <c r="AW822182"/>
    </row>
    <row r="822241" spans="49:49" x14ac:dyDescent="0.3">
      <c r="AW822241"/>
    </row>
    <row r="822242" spans="49:49" x14ac:dyDescent="0.3">
      <c r="AW822242"/>
    </row>
    <row r="822301" spans="49:49" x14ac:dyDescent="0.3">
      <c r="AW822301"/>
    </row>
    <row r="822302" spans="49:49" x14ac:dyDescent="0.3">
      <c r="AW822302"/>
    </row>
    <row r="822361" spans="49:49" x14ac:dyDescent="0.3">
      <c r="AW822361"/>
    </row>
    <row r="822362" spans="49:49" x14ac:dyDescent="0.3">
      <c r="AW822362"/>
    </row>
    <row r="822421" spans="49:49" x14ac:dyDescent="0.3">
      <c r="AW822421"/>
    </row>
    <row r="822422" spans="49:49" x14ac:dyDescent="0.3">
      <c r="AW822422"/>
    </row>
    <row r="822481" spans="49:49" x14ac:dyDescent="0.3">
      <c r="AW822481"/>
    </row>
    <row r="822482" spans="49:49" x14ac:dyDescent="0.3">
      <c r="AW822482"/>
    </row>
    <row r="822541" spans="49:49" x14ac:dyDescent="0.3">
      <c r="AW822541"/>
    </row>
    <row r="822542" spans="49:49" x14ac:dyDescent="0.3">
      <c r="AW822542"/>
    </row>
    <row r="822601" spans="49:49" x14ac:dyDescent="0.3">
      <c r="AW822601"/>
    </row>
    <row r="822602" spans="49:49" x14ac:dyDescent="0.3">
      <c r="AW822602"/>
    </row>
    <row r="822661" spans="49:49" x14ac:dyDescent="0.3">
      <c r="AW822661"/>
    </row>
    <row r="822662" spans="49:49" x14ac:dyDescent="0.3">
      <c r="AW822662"/>
    </row>
    <row r="822721" spans="49:49" x14ac:dyDescent="0.3">
      <c r="AW822721"/>
    </row>
    <row r="822722" spans="49:49" x14ac:dyDescent="0.3">
      <c r="AW822722"/>
    </row>
    <row r="822781" spans="49:49" x14ac:dyDescent="0.3">
      <c r="AW822781"/>
    </row>
    <row r="822782" spans="49:49" x14ac:dyDescent="0.3">
      <c r="AW822782"/>
    </row>
    <row r="822841" spans="49:49" x14ac:dyDescent="0.3">
      <c r="AW822841"/>
    </row>
    <row r="822842" spans="49:49" x14ac:dyDescent="0.3">
      <c r="AW822842"/>
    </row>
    <row r="822901" spans="49:49" x14ac:dyDescent="0.3">
      <c r="AW822901"/>
    </row>
    <row r="822902" spans="49:49" x14ac:dyDescent="0.3">
      <c r="AW822902"/>
    </row>
    <row r="822961" spans="49:49" x14ac:dyDescent="0.3">
      <c r="AW822961"/>
    </row>
    <row r="822962" spans="49:49" x14ac:dyDescent="0.3">
      <c r="AW822962"/>
    </row>
    <row r="823021" spans="49:49" x14ac:dyDescent="0.3">
      <c r="AW823021"/>
    </row>
    <row r="823022" spans="49:49" x14ac:dyDescent="0.3">
      <c r="AW823022"/>
    </row>
    <row r="823081" spans="49:49" x14ac:dyDescent="0.3">
      <c r="AW823081"/>
    </row>
    <row r="823082" spans="49:49" x14ac:dyDescent="0.3">
      <c r="AW823082"/>
    </row>
    <row r="823141" spans="49:49" x14ac:dyDescent="0.3">
      <c r="AW823141"/>
    </row>
    <row r="823142" spans="49:49" x14ac:dyDescent="0.3">
      <c r="AW823142"/>
    </row>
    <row r="823201" spans="49:49" x14ac:dyDescent="0.3">
      <c r="AW823201"/>
    </row>
    <row r="823202" spans="49:49" x14ac:dyDescent="0.3">
      <c r="AW823202"/>
    </row>
    <row r="823261" spans="49:49" x14ac:dyDescent="0.3">
      <c r="AW823261"/>
    </row>
    <row r="823262" spans="49:49" x14ac:dyDescent="0.3">
      <c r="AW823262"/>
    </row>
    <row r="823321" spans="49:49" x14ac:dyDescent="0.3">
      <c r="AW823321"/>
    </row>
    <row r="823322" spans="49:49" x14ac:dyDescent="0.3">
      <c r="AW823322"/>
    </row>
    <row r="823381" spans="49:49" x14ac:dyDescent="0.3">
      <c r="AW823381"/>
    </row>
    <row r="823382" spans="49:49" x14ac:dyDescent="0.3">
      <c r="AW823382"/>
    </row>
    <row r="823441" spans="49:49" x14ac:dyDescent="0.3">
      <c r="AW823441"/>
    </row>
    <row r="823442" spans="49:49" x14ac:dyDescent="0.3">
      <c r="AW823442"/>
    </row>
    <row r="823501" spans="49:49" x14ac:dyDescent="0.3">
      <c r="AW823501"/>
    </row>
    <row r="823502" spans="49:49" x14ac:dyDescent="0.3">
      <c r="AW823502"/>
    </row>
    <row r="823561" spans="49:49" x14ac:dyDescent="0.3">
      <c r="AW823561"/>
    </row>
    <row r="823562" spans="49:49" x14ac:dyDescent="0.3">
      <c r="AW823562"/>
    </row>
    <row r="823621" spans="49:49" x14ac:dyDescent="0.3">
      <c r="AW823621"/>
    </row>
    <row r="823622" spans="49:49" x14ac:dyDescent="0.3">
      <c r="AW823622"/>
    </row>
    <row r="823681" spans="49:49" x14ac:dyDescent="0.3">
      <c r="AW823681"/>
    </row>
    <row r="823682" spans="49:49" x14ac:dyDescent="0.3">
      <c r="AW823682"/>
    </row>
    <row r="823741" spans="49:49" x14ac:dyDescent="0.3">
      <c r="AW823741"/>
    </row>
    <row r="823742" spans="49:49" x14ac:dyDescent="0.3">
      <c r="AW823742"/>
    </row>
    <row r="823801" spans="49:49" x14ac:dyDescent="0.3">
      <c r="AW823801"/>
    </row>
    <row r="823802" spans="49:49" x14ac:dyDescent="0.3">
      <c r="AW823802"/>
    </row>
    <row r="823861" spans="49:49" x14ac:dyDescent="0.3">
      <c r="AW823861"/>
    </row>
    <row r="823862" spans="49:49" x14ac:dyDescent="0.3">
      <c r="AW823862"/>
    </row>
    <row r="823921" spans="49:49" x14ac:dyDescent="0.3">
      <c r="AW823921"/>
    </row>
    <row r="823922" spans="49:49" x14ac:dyDescent="0.3">
      <c r="AW823922"/>
    </row>
    <row r="823981" spans="49:49" x14ac:dyDescent="0.3">
      <c r="AW823981"/>
    </row>
    <row r="823982" spans="49:49" x14ac:dyDescent="0.3">
      <c r="AW823982"/>
    </row>
    <row r="824041" spans="49:49" x14ac:dyDescent="0.3">
      <c r="AW824041"/>
    </row>
    <row r="824042" spans="49:49" x14ac:dyDescent="0.3">
      <c r="AW824042"/>
    </row>
    <row r="824101" spans="49:49" x14ac:dyDescent="0.3">
      <c r="AW824101"/>
    </row>
    <row r="824102" spans="49:49" x14ac:dyDescent="0.3">
      <c r="AW824102"/>
    </row>
    <row r="824161" spans="49:49" x14ac:dyDescent="0.3">
      <c r="AW824161"/>
    </row>
    <row r="824162" spans="49:49" x14ac:dyDescent="0.3">
      <c r="AW824162"/>
    </row>
    <row r="824221" spans="49:49" x14ac:dyDescent="0.3">
      <c r="AW824221"/>
    </row>
    <row r="824222" spans="49:49" x14ac:dyDescent="0.3">
      <c r="AW824222"/>
    </row>
    <row r="824281" spans="49:49" x14ac:dyDescent="0.3">
      <c r="AW824281"/>
    </row>
    <row r="824282" spans="49:49" x14ac:dyDescent="0.3">
      <c r="AW824282"/>
    </row>
    <row r="824341" spans="49:49" x14ac:dyDescent="0.3">
      <c r="AW824341"/>
    </row>
    <row r="824342" spans="49:49" x14ac:dyDescent="0.3">
      <c r="AW824342"/>
    </row>
    <row r="824401" spans="49:49" x14ac:dyDescent="0.3">
      <c r="AW824401"/>
    </row>
    <row r="824402" spans="49:49" x14ac:dyDescent="0.3">
      <c r="AW824402"/>
    </row>
    <row r="824461" spans="49:49" x14ac:dyDescent="0.3">
      <c r="AW824461"/>
    </row>
    <row r="824462" spans="49:49" x14ac:dyDescent="0.3">
      <c r="AW824462"/>
    </row>
    <row r="824521" spans="49:49" x14ac:dyDescent="0.3">
      <c r="AW824521"/>
    </row>
    <row r="824522" spans="49:49" x14ac:dyDescent="0.3">
      <c r="AW824522"/>
    </row>
    <row r="824581" spans="49:49" x14ac:dyDescent="0.3">
      <c r="AW824581"/>
    </row>
    <row r="824582" spans="49:49" x14ac:dyDescent="0.3">
      <c r="AW824582"/>
    </row>
    <row r="824641" spans="49:49" x14ac:dyDescent="0.3">
      <c r="AW824641"/>
    </row>
    <row r="824642" spans="49:49" x14ac:dyDescent="0.3">
      <c r="AW824642"/>
    </row>
    <row r="824701" spans="49:49" x14ac:dyDescent="0.3">
      <c r="AW824701"/>
    </row>
    <row r="824702" spans="49:49" x14ac:dyDescent="0.3">
      <c r="AW824702"/>
    </row>
    <row r="824761" spans="49:49" x14ac:dyDescent="0.3">
      <c r="AW824761"/>
    </row>
    <row r="824762" spans="49:49" x14ac:dyDescent="0.3">
      <c r="AW824762"/>
    </row>
    <row r="824821" spans="49:49" x14ac:dyDescent="0.3">
      <c r="AW824821"/>
    </row>
    <row r="824822" spans="49:49" x14ac:dyDescent="0.3">
      <c r="AW824822"/>
    </row>
    <row r="824881" spans="49:49" x14ac:dyDescent="0.3">
      <c r="AW824881"/>
    </row>
    <row r="824882" spans="49:49" x14ac:dyDescent="0.3">
      <c r="AW824882"/>
    </row>
    <row r="824941" spans="49:49" x14ac:dyDescent="0.3">
      <c r="AW824941"/>
    </row>
    <row r="824942" spans="49:49" x14ac:dyDescent="0.3">
      <c r="AW824942"/>
    </row>
    <row r="825001" spans="49:49" x14ac:dyDescent="0.3">
      <c r="AW825001"/>
    </row>
    <row r="825002" spans="49:49" x14ac:dyDescent="0.3">
      <c r="AW825002"/>
    </row>
    <row r="825061" spans="49:49" x14ac:dyDescent="0.3">
      <c r="AW825061"/>
    </row>
    <row r="825062" spans="49:49" x14ac:dyDescent="0.3">
      <c r="AW825062"/>
    </row>
    <row r="825121" spans="49:49" x14ac:dyDescent="0.3">
      <c r="AW825121"/>
    </row>
    <row r="825122" spans="49:49" x14ac:dyDescent="0.3">
      <c r="AW825122"/>
    </row>
    <row r="825181" spans="49:49" x14ac:dyDescent="0.3">
      <c r="AW825181"/>
    </row>
    <row r="825182" spans="49:49" x14ac:dyDescent="0.3">
      <c r="AW825182"/>
    </row>
    <row r="825241" spans="49:49" x14ac:dyDescent="0.3">
      <c r="AW825241"/>
    </row>
    <row r="825242" spans="49:49" x14ac:dyDescent="0.3">
      <c r="AW825242"/>
    </row>
    <row r="825301" spans="49:49" x14ac:dyDescent="0.3">
      <c r="AW825301"/>
    </row>
    <row r="825302" spans="49:49" x14ac:dyDescent="0.3">
      <c r="AW825302"/>
    </row>
    <row r="825361" spans="49:49" x14ac:dyDescent="0.3">
      <c r="AW825361"/>
    </row>
    <row r="825362" spans="49:49" x14ac:dyDescent="0.3">
      <c r="AW825362"/>
    </row>
    <row r="825421" spans="49:49" x14ac:dyDescent="0.3">
      <c r="AW825421"/>
    </row>
    <row r="825422" spans="49:49" x14ac:dyDescent="0.3">
      <c r="AW825422"/>
    </row>
    <row r="825481" spans="49:49" x14ac:dyDescent="0.3">
      <c r="AW825481"/>
    </row>
    <row r="825482" spans="49:49" x14ac:dyDescent="0.3">
      <c r="AW825482"/>
    </row>
    <row r="825541" spans="49:49" x14ac:dyDescent="0.3">
      <c r="AW825541"/>
    </row>
    <row r="825542" spans="49:49" x14ac:dyDescent="0.3">
      <c r="AW825542"/>
    </row>
    <row r="825601" spans="49:49" x14ac:dyDescent="0.3">
      <c r="AW825601"/>
    </row>
    <row r="825602" spans="49:49" x14ac:dyDescent="0.3">
      <c r="AW825602"/>
    </row>
    <row r="825661" spans="49:49" x14ac:dyDescent="0.3">
      <c r="AW825661"/>
    </row>
    <row r="825662" spans="49:49" x14ac:dyDescent="0.3">
      <c r="AW825662"/>
    </row>
    <row r="825721" spans="49:49" x14ac:dyDescent="0.3">
      <c r="AW825721"/>
    </row>
    <row r="825722" spans="49:49" x14ac:dyDescent="0.3">
      <c r="AW825722"/>
    </row>
    <row r="825781" spans="49:49" x14ac:dyDescent="0.3">
      <c r="AW825781"/>
    </row>
    <row r="825782" spans="49:49" x14ac:dyDescent="0.3">
      <c r="AW825782"/>
    </row>
    <row r="825841" spans="49:49" x14ac:dyDescent="0.3">
      <c r="AW825841"/>
    </row>
    <row r="825842" spans="49:49" x14ac:dyDescent="0.3">
      <c r="AW825842"/>
    </row>
    <row r="825901" spans="49:49" x14ac:dyDescent="0.3">
      <c r="AW825901"/>
    </row>
    <row r="825902" spans="49:49" x14ac:dyDescent="0.3">
      <c r="AW825902"/>
    </row>
    <row r="825961" spans="49:49" x14ac:dyDescent="0.3">
      <c r="AW825961"/>
    </row>
    <row r="825962" spans="49:49" x14ac:dyDescent="0.3">
      <c r="AW825962"/>
    </row>
    <row r="826021" spans="49:49" x14ac:dyDescent="0.3">
      <c r="AW826021"/>
    </row>
    <row r="826022" spans="49:49" x14ac:dyDescent="0.3">
      <c r="AW826022"/>
    </row>
    <row r="826081" spans="49:49" x14ac:dyDescent="0.3">
      <c r="AW826081"/>
    </row>
    <row r="826082" spans="49:49" x14ac:dyDescent="0.3">
      <c r="AW826082"/>
    </row>
    <row r="826141" spans="49:49" x14ac:dyDescent="0.3">
      <c r="AW826141"/>
    </row>
    <row r="826142" spans="49:49" x14ac:dyDescent="0.3">
      <c r="AW826142"/>
    </row>
    <row r="826201" spans="49:49" x14ac:dyDescent="0.3">
      <c r="AW826201"/>
    </row>
    <row r="826202" spans="49:49" x14ac:dyDescent="0.3">
      <c r="AW826202"/>
    </row>
    <row r="826261" spans="49:49" x14ac:dyDescent="0.3">
      <c r="AW826261"/>
    </row>
    <row r="826262" spans="49:49" x14ac:dyDescent="0.3">
      <c r="AW826262"/>
    </row>
    <row r="826321" spans="49:49" x14ac:dyDescent="0.3">
      <c r="AW826321"/>
    </row>
    <row r="826322" spans="49:49" x14ac:dyDescent="0.3">
      <c r="AW826322"/>
    </row>
    <row r="826381" spans="49:49" x14ac:dyDescent="0.3">
      <c r="AW826381"/>
    </row>
    <row r="826382" spans="49:49" x14ac:dyDescent="0.3">
      <c r="AW826382"/>
    </row>
    <row r="826441" spans="49:49" x14ac:dyDescent="0.3">
      <c r="AW826441"/>
    </row>
    <row r="826442" spans="49:49" x14ac:dyDescent="0.3">
      <c r="AW826442"/>
    </row>
    <row r="826501" spans="49:49" x14ac:dyDescent="0.3">
      <c r="AW826501"/>
    </row>
    <row r="826502" spans="49:49" x14ac:dyDescent="0.3">
      <c r="AW826502"/>
    </row>
    <row r="826561" spans="49:49" x14ac:dyDescent="0.3">
      <c r="AW826561"/>
    </row>
    <row r="826562" spans="49:49" x14ac:dyDescent="0.3">
      <c r="AW826562"/>
    </row>
    <row r="826621" spans="49:49" x14ac:dyDescent="0.3">
      <c r="AW826621"/>
    </row>
    <row r="826622" spans="49:49" x14ac:dyDescent="0.3">
      <c r="AW826622"/>
    </row>
    <row r="826681" spans="49:49" x14ac:dyDescent="0.3">
      <c r="AW826681"/>
    </row>
    <row r="826682" spans="49:49" x14ac:dyDescent="0.3">
      <c r="AW826682"/>
    </row>
    <row r="826741" spans="49:49" x14ac:dyDescent="0.3">
      <c r="AW826741"/>
    </row>
    <row r="826742" spans="49:49" x14ac:dyDescent="0.3">
      <c r="AW826742"/>
    </row>
    <row r="826801" spans="49:49" x14ac:dyDescent="0.3">
      <c r="AW826801"/>
    </row>
    <row r="826802" spans="49:49" x14ac:dyDescent="0.3">
      <c r="AW826802"/>
    </row>
    <row r="826861" spans="49:49" x14ac:dyDescent="0.3">
      <c r="AW826861"/>
    </row>
    <row r="826862" spans="49:49" x14ac:dyDescent="0.3">
      <c r="AW826862"/>
    </row>
    <row r="826921" spans="49:49" x14ac:dyDescent="0.3">
      <c r="AW826921"/>
    </row>
    <row r="826922" spans="49:49" x14ac:dyDescent="0.3">
      <c r="AW826922"/>
    </row>
    <row r="826981" spans="49:49" x14ac:dyDescent="0.3">
      <c r="AW826981"/>
    </row>
    <row r="826982" spans="49:49" x14ac:dyDescent="0.3">
      <c r="AW826982"/>
    </row>
    <row r="827041" spans="49:49" x14ac:dyDescent="0.3">
      <c r="AW827041"/>
    </row>
    <row r="827042" spans="49:49" x14ac:dyDescent="0.3">
      <c r="AW827042"/>
    </row>
    <row r="827101" spans="49:49" x14ac:dyDescent="0.3">
      <c r="AW827101"/>
    </row>
    <row r="827102" spans="49:49" x14ac:dyDescent="0.3">
      <c r="AW827102"/>
    </row>
    <row r="827161" spans="49:49" x14ac:dyDescent="0.3">
      <c r="AW827161"/>
    </row>
    <row r="827162" spans="49:49" x14ac:dyDescent="0.3">
      <c r="AW827162"/>
    </row>
    <row r="827221" spans="49:49" x14ac:dyDescent="0.3">
      <c r="AW827221"/>
    </row>
    <row r="827222" spans="49:49" x14ac:dyDescent="0.3">
      <c r="AW827222"/>
    </row>
    <row r="827281" spans="49:49" x14ac:dyDescent="0.3">
      <c r="AW827281"/>
    </row>
    <row r="827282" spans="49:49" x14ac:dyDescent="0.3">
      <c r="AW827282"/>
    </row>
    <row r="827341" spans="49:49" x14ac:dyDescent="0.3">
      <c r="AW827341"/>
    </row>
    <row r="827342" spans="49:49" x14ac:dyDescent="0.3">
      <c r="AW827342"/>
    </row>
    <row r="827401" spans="49:49" x14ac:dyDescent="0.3">
      <c r="AW827401"/>
    </row>
    <row r="827402" spans="49:49" x14ac:dyDescent="0.3">
      <c r="AW827402"/>
    </row>
    <row r="827461" spans="49:49" x14ac:dyDescent="0.3">
      <c r="AW827461"/>
    </row>
    <row r="827462" spans="49:49" x14ac:dyDescent="0.3">
      <c r="AW827462"/>
    </row>
    <row r="827521" spans="49:49" x14ac:dyDescent="0.3">
      <c r="AW827521"/>
    </row>
    <row r="827522" spans="49:49" x14ac:dyDescent="0.3">
      <c r="AW827522"/>
    </row>
    <row r="827581" spans="49:49" x14ac:dyDescent="0.3">
      <c r="AW827581"/>
    </row>
    <row r="827582" spans="49:49" x14ac:dyDescent="0.3">
      <c r="AW827582"/>
    </row>
    <row r="827641" spans="49:49" x14ac:dyDescent="0.3">
      <c r="AW827641"/>
    </row>
    <row r="827642" spans="49:49" x14ac:dyDescent="0.3">
      <c r="AW827642"/>
    </row>
    <row r="827701" spans="49:49" x14ac:dyDescent="0.3">
      <c r="AW827701"/>
    </row>
    <row r="827702" spans="49:49" x14ac:dyDescent="0.3">
      <c r="AW827702"/>
    </row>
    <row r="827761" spans="49:49" x14ac:dyDescent="0.3">
      <c r="AW827761"/>
    </row>
    <row r="827762" spans="49:49" x14ac:dyDescent="0.3">
      <c r="AW827762"/>
    </row>
    <row r="827821" spans="49:49" x14ac:dyDescent="0.3">
      <c r="AW827821"/>
    </row>
    <row r="827822" spans="49:49" x14ac:dyDescent="0.3">
      <c r="AW827822"/>
    </row>
    <row r="827881" spans="49:49" x14ac:dyDescent="0.3">
      <c r="AW827881"/>
    </row>
    <row r="827882" spans="49:49" x14ac:dyDescent="0.3">
      <c r="AW827882"/>
    </row>
    <row r="827941" spans="49:49" x14ac:dyDescent="0.3">
      <c r="AW827941"/>
    </row>
    <row r="827942" spans="49:49" x14ac:dyDescent="0.3">
      <c r="AW827942"/>
    </row>
    <row r="828001" spans="49:49" x14ac:dyDescent="0.3">
      <c r="AW828001"/>
    </row>
    <row r="828002" spans="49:49" x14ac:dyDescent="0.3">
      <c r="AW828002"/>
    </row>
    <row r="828061" spans="49:49" x14ac:dyDescent="0.3">
      <c r="AW828061"/>
    </row>
    <row r="828062" spans="49:49" x14ac:dyDescent="0.3">
      <c r="AW828062"/>
    </row>
    <row r="828121" spans="49:49" x14ac:dyDescent="0.3">
      <c r="AW828121"/>
    </row>
    <row r="828122" spans="49:49" x14ac:dyDescent="0.3">
      <c r="AW828122"/>
    </row>
    <row r="828181" spans="49:49" x14ac:dyDescent="0.3">
      <c r="AW828181"/>
    </row>
    <row r="828182" spans="49:49" x14ac:dyDescent="0.3">
      <c r="AW828182"/>
    </row>
    <row r="828241" spans="49:49" x14ac:dyDescent="0.3">
      <c r="AW828241"/>
    </row>
    <row r="828242" spans="49:49" x14ac:dyDescent="0.3">
      <c r="AW828242"/>
    </row>
    <row r="828301" spans="49:49" x14ac:dyDescent="0.3">
      <c r="AW828301"/>
    </row>
    <row r="828302" spans="49:49" x14ac:dyDescent="0.3">
      <c r="AW828302"/>
    </row>
    <row r="828361" spans="49:49" x14ac:dyDescent="0.3">
      <c r="AW828361"/>
    </row>
    <row r="828362" spans="49:49" x14ac:dyDescent="0.3">
      <c r="AW828362"/>
    </row>
    <row r="828421" spans="49:49" x14ac:dyDescent="0.3">
      <c r="AW828421"/>
    </row>
    <row r="828422" spans="49:49" x14ac:dyDescent="0.3">
      <c r="AW828422"/>
    </row>
    <row r="828481" spans="49:49" x14ac:dyDescent="0.3">
      <c r="AW828481"/>
    </row>
    <row r="828482" spans="49:49" x14ac:dyDescent="0.3">
      <c r="AW828482"/>
    </row>
    <row r="828541" spans="49:49" x14ac:dyDescent="0.3">
      <c r="AW828541"/>
    </row>
    <row r="828542" spans="49:49" x14ac:dyDescent="0.3">
      <c r="AW828542"/>
    </row>
    <row r="828601" spans="49:49" x14ac:dyDescent="0.3">
      <c r="AW828601"/>
    </row>
    <row r="828602" spans="49:49" x14ac:dyDescent="0.3">
      <c r="AW828602"/>
    </row>
    <row r="828661" spans="49:49" x14ac:dyDescent="0.3">
      <c r="AW828661"/>
    </row>
    <row r="828662" spans="49:49" x14ac:dyDescent="0.3">
      <c r="AW828662"/>
    </row>
    <row r="828721" spans="49:49" x14ac:dyDescent="0.3">
      <c r="AW828721"/>
    </row>
    <row r="828722" spans="49:49" x14ac:dyDescent="0.3">
      <c r="AW828722"/>
    </row>
    <row r="828781" spans="49:49" x14ac:dyDescent="0.3">
      <c r="AW828781"/>
    </row>
    <row r="828782" spans="49:49" x14ac:dyDescent="0.3">
      <c r="AW828782"/>
    </row>
    <row r="828841" spans="49:49" x14ac:dyDescent="0.3">
      <c r="AW828841"/>
    </row>
    <row r="828842" spans="49:49" x14ac:dyDescent="0.3">
      <c r="AW828842"/>
    </row>
    <row r="828901" spans="49:49" x14ac:dyDescent="0.3">
      <c r="AW828901"/>
    </row>
    <row r="828902" spans="49:49" x14ac:dyDescent="0.3">
      <c r="AW828902"/>
    </row>
    <row r="828961" spans="49:49" x14ac:dyDescent="0.3">
      <c r="AW828961"/>
    </row>
    <row r="828962" spans="49:49" x14ac:dyDescent="0.3">
      <c r="AW828962"/>
    </row>
    <row r="829021" spans="49:49" x14ac:dyDescent="0.3">
      <c r="AW829021"/>
    </row>
    <row r="829022" spans="49:49" x14ac:dyDescent="0.3">
      <c r="AW829022"/>
    </row>
    <row r="829081" spans="49:49" x14ac:dyDescent="0.3">
      <c r="AW829081"/>
    </row>
    <row r="829082" spans="49:49" x14ac:dyDescent="0.3">
      <c r="AW829082"/>
    </row>
    <row r="829141" spans="49:49" x14ac:dyDescent="0.3">
      <c r="AW829141"/>
    </row>
    <row r="829142" spans="49:49" x14ac:dyDescent="0.3">
      <c r="AW829142"/>
    </row>
    <row r="829201" spans="49:49" x14ac:dyDescent="0.3">
      <c r="AW829201"/>
    </row>
    <row r="829202" spans="49:49" x14ac:dyDescent="0.3">
      <c r="AW829202"/>
    </row>
    <row r="829261" spans="49:49" x14ac:dyDescent="0.3">
      <c r="AW829261"/>
    </row>
    <row r="829262" spans="49:49" x14ac:dyDescent="0.3">
      <c r="AW829262"/>
    </row>
    <row r="829321" spans="49:49" x14ac:dyDescent="0.3">
      <c r="AW829321"/>
    </row>
    <row r="829322" spans="49:49" x14ac:dyDescent="0.3">
      <c r="AW829322"/>
    </row>
    <row r="829381" spans="49:49" x14ac:dyDescent="0.3">
      <c r="AW829381"/>
    </row>
    <row r="829382" spans="49:49" x14ac:dyDescent="0.3">
      <c r="AW829382"/>
    </row>
    <row r="829441" spans="49:49" x14ac:dyDescent="0.3">
      <c r="AW829441"/>
    </row>
    <row r="829442" spans="49:49" x14ac:dyDescent="0.3">
      <c r="AW829442"/>
    </row>
    <row r="829501" spans="49:49" x14ac:dyDescent="0.3">
      <c r="AW829501"/>
    </row>
    <row r="829502" spans="49:49" x14ac:dyDescent="0.3">
      <c r="AW829502"/>
    </row>
    <row r="829561" spans="49:49" x14ac:dyDescent="0.3">
      <c r="AW829561"/>
    </row>
    <row r="829562" spans="49:49" x14ac:dyDescent="0.3">
      <c r="AW829562"/>
    </row>
    <row r="829621" spans="49:49" x14ac:dyDescent="0.3">
      <c r="AW829621"/>
    </row>
    <row r="829622" spans="49:49" x14ac:dyDescent="0.3">
      <c r="AW829622"/>
    </row>
    <row r="829681" spans="49:49" x14ac:dyDescent="0.3">
      <c r="AW829681"/>
    </row>
    <row r="829682" spans="49:49" x14ac:dyDescent="0.3">
      <c r="AW829682"/>
    </row>
    <row r="829741" spans="49:49" x14ac:dyDescent="0.3">
      <c r="AW829741"/>
    </row>
    <row r="829742" spans="49:49" x14ac:dyDescent="0.3">
      <c r="AW829742"/>
    </row>
    <row r="829801" spans="49:49" x14ac:dyDescent="0.3">
      <c r="AW829801"/>
    </row>
    <row r="829802" spans="49:49" x14ac:dyDescent="0.3">
      <c r="AW829802"/>
    </row>
    <row r="829861" spans="49:49" x14ac:dyDescent="0.3">
      <c r="AW829861"/>
    </row>
    <row r="829862" spans="49:49" x14ac:dyDescent="0.3">
      <c r="AW829862"/>
    </row>
    <row r="829921" spans="49:49" x14ac:dyDescent="0.3">
      <c r="AW829921"/>
    </row>
    <row r="829922" spans="49:49" x14ac:dyDescent="0.3">
      <c r="AW829922"/>
    </row>
    <row r="829981" spans="49:49" x14ac:dyDescent="0.3">
      <c r="AW829981"/>
    </row>
    <row r="829982" spans="49:49" x14ac:dyDescent="0.3">
      <c r="AW829982"/>
    </row>
    <row r="830041" spans="49:49" x14ac:dyDescent="0.3">
      <c r="AW830041"/>
    </row>
    <row r="830042" spans="49:49" x14ac:dyDescent="0.3">
      <c r="AW830042"/>
    </row>
    <row r="830101" spans="49:49" x14ac:dyDescent="0.3">
      <c r="AW830101"/>
    </row>
    <row r="830102" spans="49:49" x14ac:dyDescent="0.3">
      <c r="AW830102"/>
    </row>
    <row r="830161" spans="49:49" x14ac:dyDescent="0.3">
      <c r="AW830161"/>
    </row>
    <row r="830162" spans="49:49" x14ac:dyDescent="0.3">
      <c r="AW830162"/>
    </row>
    <row r="830221" spans="49:49" x14ac:dyDescent="0.3">
      <c r="AW830221"/>
    </row>
    <row r="830222" spans="49:49" x14ac:dyDescent="0.3">
      <c r="AW830222"/>
    </row>
    <row r="830281" spans="49:49" x14ac:dyDescent="0.3">
      <c r="AW830281"/>
    </row>
    <row r="830282" spans="49:49" x14ac:dyDescent="0.3">
      <c r="AW830282"/>
    </row>
    <row r="830341" spans="49:49" x14ac:dyDescent="0.3">
      <c r="AW830341"/>
    </row>
    <row r="830342" spans="49:49" x14ac:dyDescent="0.3">
      <c r="AW830342"/>
    </row>
    <row r="830401" spans="49:49" x14ac:dyDescent="0.3">
      <c r="AW830401"/>
    </row>
    <row r="830402" spans="49:49" x14ac:dyDescent="0.3">
      <c r="AW830402"/>
    </row>
    <row r="830461" spans="49:49" x14ac:dyDescent="0.3">
      <c r="AW830461"/>
    </row>
    <row r="830462" spans="49:49" x14ac:dyDescent="0.3">
      <c r="AW830462"/>
    </row>
    <row r="830521" spans="49:49" x14ac:dyDescent="0.3">
      <c r="AW830521"/>
    </row>
    <row r="830522" spans="49:49" x14ac:dyDescent="0.3">
      <c r="AW830522"/>
    </row>
    <row r="830581" spans="49:49" x14ac:dyDescent="0.3">
      <c r="AW830581"/>
    </row>
    <row r="830582" spans="49:49" x14ac:dyDescent="0.3">
      <c r="AW830582"/>
    </row>
    <row r="830641" spans="49:49" x14ac:dyDescent="0.3">
      <c r="AW830641"/>
    </row>
    <row r="830642" spans="49:49" x14ac:dyDescent="0.3">
      <c r="AW830642"/>
    </row>
    <row r="830701" spans="49:49" x14ac:dyDescent="0.3">
      <c r="AW830701"/>
    </row>
    <row r="830702" spans="49:49" x14ac:dyDescent="0.3">
      <c r="AW830702"/>
    </row>
    <row r="830761" spans="49:49" x14ac:dyDescent="0.3">
      <c r="AW830761"/>
    </row>
    <row r="830762" spans="49:49" x14ac:dyDescent="0.3">
      <c r="AW830762"/>
    </row>
    <row r="830821" spans="49:49" x14ac:dyDescent="0.3">
      <c r="AW830821"/>
    </row>
    <row r="830822" spans="49:49" x14ac:dyDescent="0.3">
      <c r="AW830822"/>
    </row>
    <row r="830881" spans="49:49" x14ac:dyDescent="0.3">
      <c r="AW830881"/>
    </row>
    <row r="830882" spans="49:49" x14ac:dyDescent="0.3">
      <c r="AW830882"/>
    </row>
    <row r="830941" spans="49:49" x14ac:dyDescent="0.3">
      <c r="AW830941"/>
    </row>
    <row r="830942" spans="49:49" x14ac:dyDescent="0.3">
      <c r="AW830942"/>
    </row>
    <row r="831001" spans="49:49" x14ac:dyDescent="0.3">
      <c r="AW831001"/>
    </row>
    <row r="831002" spans="49:49" x14ac:dyDescent="0.3">
      <c r="AW831002"/>
    </row>
    <row r="831061" spans="49:49" x14ac:dyDescent="0.3">
      <c r="AW831061"/>
    </row>
    <row r="831062" spans="49:49" x14ac:dyDescent="0.3">
      <c r="AW831062"/>
    </row>
    <row r="831121" spans="49:49" x14ac:dyDescent="0.3">
      <c r="AW831121"/>
    </row>
    <row r="831122" spans="49:49" x14ac:dyDescent="0.3">
      <c r="AW831122"/>
    </row>
    <row r="831181" spans="49:49" x14ac:dyDescent="0.3">
      <c r="AW831181"/>
    </row>
    <row r="831182" spans="49:49" x14ac:dyDescent="0.3">
      <c r="AW831182"/>
    </row>
    <row r="831241" spans="49:49" x14ac:dyDescent="0.3">
      <c r="AW831241"/>
    </row>
    <row r="831242" spans="49:49" x14ac:dyDescent="0.3">
      <c r="AW831242"/>
    </row>
    <row r="831301" spans="49:49" x14ac:dyDescent="0.3">
      <c r="AW831301"/>
    </row>
    <row r="831302" spans="49:49" x14ac:dyDescent="0.3">
      <c r="AW831302"/>
    </row>
    <row r="831361" spans="49:49" x14ac:dyDescent="0.3">
      <c r="AW831361"/>
    </row>
    <row r="831362" spans="49:49" x14ac:dyDescent="0.3">
      <c r="AW831362"/>
    </row>
    <row r="831421" spans="49:49" x14ac:dyDescent="0.3">
      <c r="AW831421"/>
    </row>
    <row r="831422" spans="49:49" x14ac:dyDescent="0.3">
      <c r="AW831422"/>
    </row>
    <row r="831481" spans="49:49" x14ac:dyDescent="0.3">
      <c r="AW831481"/>
    </row>
    <row r="831482" spans="49:49" x14ac:dyDescent="0.3">
      <c r="AW831482"/>
    </row>
    <row r="831541" spans="49:49" x14ac:dyDescent="0.3">
      <c r="AW831541"/>
    </row>
    <row r="831542" spans="49:49" x14ac:dyDescent="0.3">
      <c r="AW831542"/>
    </row>
    <row r="831601" spans="49:49" x14ac:dyDescent="0.3">
      <c r="AW831601"/>
    </row>
    <row r="831602" spans="49:49" x14ac:dyDescent="0.3">
      <c r="AW831602"/>
    </row>
    <row r="831661" spans="49:49" x14ac:dyDescent="0.3">
      <c r="AW831661"/>
    </row>
    <row r="831662" spans="49:49" x14ac:dyDescent="0.3">
      <c r="AW831662"/>
    </row>
    <row r="831721" spans="49:49" x14ac:dyDescent="0.3">
      <c r="AW831721"/>
    </row>
    <row r="831722" spans="49:49" x14ac:dyDescent="0.3">
      <c r="AW831722"/>
    </row>
    <row r="831781" spans="49:49" x14ac:dyDescent="0.3">
      <c r="AW831781"/>
    </row>
    <row r="831782" spans="49:49" x14ac:dyDescent="0.3">
      <c r="AW831782"/>
    </row>
    <row r="831841" spans="49:49" x14ac:dyDescent="0.3">
      <c r="AW831841"/>
    </row>
    <row r="831842" spans="49:49" x14ac:dyDescent="0.3">
      <c r="AW831842"/>
    </row>
    <row r="831901" spans="49:49" x14ac:dyDescent="0.3">
      <c r="AW831901"/>
    </row>
    <row r="831902" spans="49:49" x14ac:dyDescent="0.3">
      <c r="AW831902"/>
    </row>
    <row r="831961" spans="49:49" x14ac:dyDescent="0.3">
      <c r="AW831961"/>
    </row>
    <row r="831962" spans="49:49" x14ac:dyDescent="0.3">
      <c r="AW831962"/>
    </row>
    <row r="832021" spans="49:49" x14ac:dyDescent="0.3">
      <c r="AW832021"/>
    </row>
    <row r="832022" spans="49:49" x14ac:dyDescent="0.3">
      <c r="AW832022"/>
    </row>
    <row r="832081" spans="49:49" x14ac:dyDescent="0.3">
      <c r="AW832081"/>
    </row>
    <row r="832082" spans="49:49" x14ac:dyDescent="0.3">
      <c r="AW832082"/>
    </row>
    <row r="832141" spans="49:49" x14ac:dyDescent="0.3">
      <c r="AW832141"/>
    </row>
    <row r="832142" spans="49:49" x14ac:dyDescent="0.3">
      <c r="AW832142"/>
    </row>
    <row r="832201" spans="49:49" x14ac:dyDescent="0.3">
      <c r="AW832201"/>
    </row>
    <row r="832202" spans="49:49" x14ac:dyDescent="0.3">
      <c r="AW832202"/>
    </row>
    <row r="832261" spans="49:49" x14ac:dyDescent="0.3">
      <c r="AW832261"/>
    </row>
    <row r="832262" spans="49:49" x14ac:dyDescent="0.3">
      <c r="AW832262"/>
    </row>
    <row r="832321" spans="49:49" x14ac:dyDescent="0.3">
      <c r="AW832321"/>
    </row>
    <row r="832322" spans="49:49" x14ac:dyDescent="0.3">
      <c r="AW832322"/>
    </row>
    <row r="832381" spans="49:49" x14ac:dyDescent="0.3">
      <c r="AW832381"/>
    </row>
    <row r="832382" spans="49:49" x14ac:dyDescent="0.3">
      <c r="AW832382"/>
    </row>
    <row r="832441" spans="49:49" x14ac:dyDescent="0.3">
      <c r="AW832441"/>
    </row>
    <row r="832442" spans="49:49" x14ac:dyDescent="0.3">
      <c r="AW832442"/>
    </row>
    <row r="832501" spans="49:49" x14ac:dyDescent="0.3">
      <c r="AW832501"/>
    </row>
    <row r="832502" spans="49:49" x14ac:dyDescent="0.3">
      <c r="AW832502"/>
    </row>
    <row r="832561" spans="49:49" x14ac:dyDescent="0.3">
      <c r="AW832561"/>
    </row>
    <row r="832562" spans="49:49" x14ac:dyDescent="0.3">
      <c r="AW832562"/>
    </row>
    <row r="832621" spans="49:49" x14ac:dyDescent="0.3">
      <c r="AW832621"/>
    </row>
    <row r="832622" spans="49:49" x14ac:dyDescent="0.3">
      <c r="AW832622"/>
    </row>
    <row r="832681" spans="49:49" x14ac:dyDescent="0.3">
      <c r="AW832681"/>
    </row>
    <row r="832682" spans="49:49" x14ac:dyDescent="0.3">
      <c r="AW832682"/>
    </row>
    <row r="832741" spans="49:49" x14ac:dyDescent="0.3">
      <c r="AW832741"/>
    </row>
    <row r="832742" spans="49:49" x14ac:dyDescent="0.3">
      <c r="AW832742"/>
    </row>
    <row r="832801" spans="49:49" x14ac:dyDescent="0.3">
      <c r="AW832801"/>
    </row>
    <row r="832802" spans="49:49" x14ac:dyDescent="0.3">
      <c r="AW832802"/>
    </row>
    <row r="832861" spans="49:49" x14ac:dyDescent="0.3">
      <c r="AW832861"/>
    </row>
    <row r="832862" spans="49:49" x14ac:dyDescent="0.3">
      <c r="AW832862"/>
    </row>
    <row r="832921" spans="49:49" x14ac:dyDescent="0.3">
      <c r="AW832921"/>
    </row>
    <row r="832922" spans="49:49" x14ac:dyDescent="0.3">
      <c r="AW832922"/>
    </row>
    <row r="832981" spans="49:49" x14ac:dyDescent="0.3">
      <c r="AW832981"/>
    </row>
    <row r="832982" spans="49:49" x14ac:dyDescent="0.3">
      <c r="AW832982"/>
    </row>
    <row r="833041" spans="49:49" x14ac:dyDescent="0.3">
      <c r="AW833041"/>
    </row>
    <row r="833042" spans="49:49" x14ac:dyDescent="0.3">
      <c r="AW833042"/>
    </row>
    <row r="833101" spans="49:49" x14ac:dyDescent="0.3">
      <c r="AW833101"/>
    </row>
    <row r="833102" spans="49:49" x14ac:dyDescent="0.3">
      <c r="AW833102"/>
    </row>
    <row r="833161" spans="49:49" x14ac:dyDescent="0.3">
      <c r="AW833161"/>
    </row>
    <row r="833162" spans="49:49" x14ac:dyDescent="0.3">
      <c r="AW833162"/>
    </row>
    <row r="833221" spans="49:49" x14ac:dyDescent="0.3">
      <c r="AW833221"/>
    </row>
    <row r="833222" spans="49:49" x14ac:dyDescent="0.3">
      <c r="AW833222"/>
    </row>
    <row r="833281" spans="49:49" x14ac:dyDescent="0.3">
      <c r="AW833281"/>
    </row>
    <row r="833282" spans="49:49" x14ac:dyDescent="0.3">
      <c r="AW833282"/>
    </row>
    <row r="833341" spans="49:49" x14ac:dyDescent="0.3">
      <c r="AW833341"/>
    </row>
    <row r="833342" spans="49:49" x14ac:dyDescent="0.3">
      <c r="AW833342"/>
    </row>
    <row r="833401" spans="49:49" x14ac:dyDescent="0.3">
      <c r="AW833401"/>
    </row>
    <row r="833402" spans="49:49" x14ac:dyDescent="0.3">
      <c r="AW833402"/>
    </row>
    <row r="833461" spans="49:49" x14ac:dyDescent="0.3">
      <c r="AW833461"/>
    </row>
    <row r="833462" spans="49:49" x14ac:dyDescent="0.3">
      <c r="AW833462"/>
    </row>
    <row r="833521" spans="49:49" x14ac:dyDescent="0.3">
      <c r="AW833521"/>
    </row>
    <row r="833522" spans="49:49" x14ac:dyDescent="0.3">
      <c r="AW833522"/>
    </row>
    <row r="833581" spans="49:49" x14ac:dyDescent="0.3">
      <c r="AW833581"/>
    </row>
    <row r="833582" spans="49:49" x14ac:dyDescent="0.3">
      <c r="AW833582"/>
    </row>
    <row r="833641" spans="49:49" x14ac:dyDescent="0.3">
      <c r="AW833641"/>
    </row>
    <row r="833642" spans="49:49" x14ac:dyDescent="0.3">
      <c r="AW833642"/>
    </row>
    <row r="833701" spans="49:49" x14ac:dyDescent="0.3">
      <c r="AW833701"/>
    </row>
    <row r="833702" spans="49:49" x14ac:dyDescent="0.3">
      <c r="AW833702"/>
    </row>
    <row r="833761" spans="49:49" x14ac:dyDescent="0.3">
      <c r="AW833761"/>
    </row>
    <row r="833762" spans="49:49" x14ac:dyDescent="0.3">
      <c r="AW833762"/>
    </row>
    <row r="833821" spans="49:49" x14ac:dyDescent="0.3">
      <c r="AW833821"/>
    </row>
    <row r="833822" spans="49:49" x14ac:dyDescent="0.3">
      <c r="AW833822"/>
    </row>
    <row r="833881" spans="49:49" x14ac:dyDescent="0.3">
      <c r="AW833881"/>
    </row>
    <row r="833882" spans="49:49" x14ac:dyDescent="0.3">
      <c r="AW833882"/>
    </row>
    <row r="833941" spans="49:49" x14ac:dyDescent="0.3">
      <c r="AW833941"/>
    </row>
    <row r="833942" spans="49:49" x14ac:dyDescent="0.3">
      <c r="AW833942"/>
    </row>
    <row r="834001" spans="49:49" x14ac:dyDescent="0.3">
      <c r="AW834001"/>
    </row>
    <row r="834002" spans="49:49" x14ac:dyDescent="0.3">
      <c r="AW834002"/>
    </row>
    <row r="834061" spans="49:49" x14ac:dyDescent="0.3">
      <c r="AW834061"/>
    </row>
    <row r="834062" spans="49:49" x14ac:dyDescent="0.3">
      <c r="AW834062"/>
    </row>
    <row r="834121" spans="49:49" x14ac:dyDescent="0.3">
      <c r="AW834121"/>
    </row>
    <row r="834122" spans="49:49" x14ac:dyDescent="0.3">
      <c r="AW834122"/>
    </row>
    <row r="834181" spans="49:49" x14ac:dyDescent="0.3">
      <c r="AW834181"/>
    </row>
    <row r="834182" spans="49:49" x14ac:dyDescent="0.3">
      <c r="AW834182"/>
    </row>
    <row r="834241" spans="49:49" x14ac:dyDescent="0.3">
      <c r="AW834241"/>
    </row>
    <row r="834242" spans="49:49" x14ac:dyDescent="0.3">
      <c r="AW834242"/>
    </row>
    <row r="834301" spans="49:49" x14ac:dyDescent="0.3">
      <c r="AW834301"/>
    </row>
    <row r="834302" spans="49:49" x14ac:dyDescent="0.3">
      <c r="AW834302"/>
    </row>
    <row r="834361" spans="49:49" x14ac:dyDescent="0.3">
      <c r="AW834361"/>
    </row>
    <row r="834362" spans="49:49" x14ac:dyDescent="0.3">
      <c r="AW834362"/>
    </row>
    <row r="834421" spans="49:49" x14ac:dyDescent="0.3">
      <c r="AW834421"/>
    </row>
    <row r="834422" spans="49:49" x14ac:dyDescent="0.3">
      <c r="AW834422"/>
    </row>
    <row r="834481" spans="49:49" x14ac:dyDescent="0.3">
      <c r="AW834481"/>
    </row>
    <row r="834482" spans="49:49" x14ac:dyDescent="0.3">
      <c r="AW834482"/>
    </row>
    <row r="834541" spans="49:49" x14ac:dyDescent="0.3">
      <c r="AW834541"/>
    </row>
    <row r="834542" spans="49:49" x14ac:dyDescent="0.3">
      <c r="AW834542"/>
    </row>
    <row r="834601" spans="49:49" x14ac:dyDescent="0.3">
      <c r="AW834601"/>
    </row>
    <row r="834602" spans="49:49" x14ac:dyDescent="0.3">
      <c r="AW834602"/>
    </row>
    <row r="834661" spans="49:49" x14ac:dyDescent="0.3">
      <c r="AW834661"/>
    </row>
    <row r="834662" spans="49:49" x14ac:dyDescent="0.3">
      <c r="AW834662"/>
    </row>
    <row r="834721" spans="49:49" x14ac:dyDescent="0.3">
      <c r="AW834721"/>
    </row>
    <row r="834722" spans="49:49" x14ac:dyDescent="0.3">
      <c r="AW834722"/>
    </row>
    <row r="834781" spans="49:49" x14ac:dyDescent="0.3">
      <c r="AW834781"/>
    </row>
    <row r="834782" spans="49:49" x14ac:dyDescent="0.3">
      <c r="AW834782"/>
    </row>
    <row r="834841" spans="49:49" x14ac:dyDescent="0.3">
      <c r="AW834841"/>
    </row>
    <row r="834842" spans="49:49" x14ac:dyDescent="0.3">
      <c r="AW834842"/>
    </row>
    <row r="834901" spans="49:49" x14ac:dyDescent="0.3">
      <c r="AW834901"/>
    </row>
    <row r="834902" spans="49:49" x14ac:dyDescent="0.3">
      <c r="AW834902"/>
    </row>
    <row r="834961" spans="49:49" x14ac:dyDescent="0.3">
      <c r="AW834961"/>
    </row>
    <row r="834962" spans="49:49" x14ac:dyDescent="0.3">
      <c r="AW834962"/>
    </row>
    <row r="835021" spans="49:49" x14ac:dyDescent="0.3">
      <c r="AW835021"/>
    </row>
    <row r="835022" spans="49:49" x14ac:dyDescent="0.3">
      <c r="AW835022"/>
    </row>
    <row r="835081" spans="49:49" x14ac:dyDescent="0.3">
      <c r="AW835081"/>
    </row>
    <row r="835082" spans="49:49" x14ac:dyDescent="0.3">
      <c r="AW835082"/>
    </row>
    <row r="835141" spans="49:49" x14ac:dyDescent="0.3">
      <c r="AW835141"/>
    </row>
    <row r="835142" spans="49:49" x14ac:dyDescent="0.3">
      <c r="AW835142"/>
    </row>
    <row r="835201" spans="49:49" x14ac:dyDescent="0.3">
      <c r="AW835201"/>
    </row>
    <row r="835202" spans="49:49" x14ac:dyDescent="0.3">
      <c r="AW835202"/>
    </row>
    <row r="835261" spans="49:49" x14ac:dyDescent="0.3">
      <c r="AW835261"/>
    </row>
    <row r="835262" spans="49:49" x14ac:dyDescent="0.3">
      <c r="AW835262"/>
    </row>
    <row r="835321" spans="49:49" x14ac:dyDescent="0.3">
      <c r="AW835321"/>
    </row>
    <row r="835322" spans="49:49" x14ac:dyDescent="0.3">
      <c r="AW835322"/>
    </row>
    <row r="835381" spans="49:49" x14ac:dyDescent="0.3">
      <c r="AW835381"/>
    </row>
    <row r="835382" spans="49:49" x14ac:dyDescent="0.3">
      <c r="AW835382"/>
    </row>
    <row r="835441" spans="49:49" x14ac:dyDescent="0.3">
      <c r="AW835441"/>
    </row>
    <row r="835442" spans="49:49" x14ac:dyDescent="0.3">
      <c r="AW835442"/>
    </row>
    <row r="835501" spans="49:49" x14ac:dyDescent="0.3">
      <c r="AW835501"/>
    </row>
    <row r="835502" spans="49:49" x14ac:dyDescent="0.3">
      <c r="AW835502"/>
    </row>
    <row r="835561" spans="49:49" x14ac:dyDescent="0.3">
      <c r="AW835561"/>
    </row>
    <row r="835562" spans="49:49" x14ac:dyDescent="0.3">
      <c r="AW835562"/>
    </row>
    <row r="835621" spans="49:49" x14ac:dyDescent="0.3">
      <c r="AW835621"/>
    </row>
    <row r="835622" spans="49:49" x14ac:dyDescent="0.3">
      <c r="AW835622"/>
    </row>
    <row r="835681" spans="49:49" x14ac:dyDescent="0.3">
      <c r="AW835681"/>
    </row>
    <row r="835682" spans="49:49" x14ac:dyDescent="0.3">
      <c r="AW835682"/>
    </row>
    <row r="835741" spans="49:49" x14ac:dyDescent="0.3">
      <c r="AW835741"/>
    </row>
    <row r="835742" spans="49:49" x14ac:dyDescent="0.3">
      <c r="AW835742"/>
    </row>
    <row r="835801" spans="49:49" x14ac:dyDescent="0.3">
      <c r="AW835801"/>
    </row>
    <row r="835802" spans="49:49" x14ac:dyDescent="0.3">
      <c r="AW835802"/>
    </row>
    <row r="835861" spans="49:49" x14ac:dyDescent="0.3">
      <c r="AW835861"/>
    </row>
    <row r="835862" spans="49:49" x14ac:dyDescent="0.3">
      <c r="AW835862"/>
    </row>
    <row r="835921" spans="49:49" x14ac:dyDescent="0.3">
      <c r="AW835921"/>
    </row>
    <row r="835922" spans="49:49" x14ac:dyDescent="0.3">
      <c r="AW835922"/>
    </row>
    <row r="835981" spans="49:49" x14ac:dyDescent="0.3">
      <c r="AW835981"/>
    </row>
    <row r="835982" spans="49:49" x14ac:dyDescent="0.3">
      <c r="AW835982"/>
    </row>
    <row r="836041" spans="49:49" x14ac:dyDescent="0.3">
      <c r="AW836041"/>
    </row>
    <row r="836042" spans="49:49" x14ac:dyDescent="0.3">
      <c r="AW836042"/>
    </row>
    <row r="836101" spans="49:49" x14ac:dyDescent="0.3">
      <c r="AW836101"/>
    </row>
    <row r="836102" spans="49:49" x14ac:dyDescent="0.3">
      <c r="AW836102"/>
    </row>
    <row r="836161" spans="49:49" x14ac:dyDescent="0.3">
      <c r="AW836161"/>
    </row>
    <row r="836162" spans="49:49" x14ac:dyDescent="0.3">
      <c r="AW836162"/>
    </row>
    <row r="836221" spans="49:49" x14ac:dyDescent="0.3">
      <c r="AW836221"/>
    </row>
    <row r="836222" spans="49:49" x14ac:dyDescent="0.3">
      <c r="AW836222"/>
    </row>
    <row r="836281" spans="49:49" x14ac:dyDescent="0.3">
      <c r="AW836281"/>
    </row>
    <row r="836282" spans="49:49" x14ac:dyDescent="0.3">
      <c r="AW836282"/>
    </row>
    <row r="836341" spans="49:49" x14ac:dyDescent="0.3">
      <c r="AW836341"/>
    </row>
    <row r="836342" spans="49:49" x14ac:dyDescent="0.3">
      <c r="AW836342"/>
    </row>
    <row r="836401" spans="49:49" x14ac:dyDescent="0.3">
      <c r="AW836401"/>
    </row>
    <row r="836402" spans="49:49" x14ac:dyDescent="0.3">
      <c r="AW836402"/>
    </row>
    <row r="836461" spans="49:49" x14ac:dyDescent="0.3">
      <c r="AW836461"/>
    </row>
    <row r="836462" spans="49:49" x14ac:dyDescent="0.3">
      <c r="AW836462"/>
    </row>
    <row r="836521" spans="49:49" x14ac:dyDescent="0.3">
      <c r="AW836521"/>
    </row>
    <row r="836522" spans="49:49" x14ac:dyDescent="0.3">
      <c r="AW836522"/>
    </row>
    <row r="836581" spans="49:49" x14ac:dyDescent="0.3">
      <c r="AW836581"/>
    </row>
    <row r="836582" spans="49:49" x14ac:dyDescent="0.3">
      <c r="AW836582"/>
    </row>
    <row r="836641" spans="49:49" x14ac:dyDescent="0.3">
      <c r="AW836641"/>
    </row>
    <row r="836642" spans="49:49" x14ac:dyDescent="0.3">
      <c r="AW836642"/>
    </row>
    <row r="836701" spans="49:49" x14ac:dyDescent="0.3">
      <c r="AW836701"/>
    </row>
    <row r="836702" spans="49:49" x14ac:dyDescent="0.3">
      <c r="AW836702"/>
    </row>
    <row r="836761" spans="49:49" x14ac:dyDescent="0.3">
      <c r="AW836761"/>
    </row>
    <row r="836762" spans="49:49" x14ac:dyDescent="0.3">
      <c r="AW836762"/>
    </row>
    <row r="836821" spans="49:49" x14ac:dyDescent="0.3">
      <c r="AW836821"/>
    </row>
    <row r="836822" spans="49:49" x14ac:dyDescent="0.3">
      <c r="AW836822"/>
    </row>
    <row r="836881" spans="49:49" x14ac:dyDescent="0.3">
      <c r="AW836881"/>
    </row>
    <row r="836882" spans="49:49" x14ac:dyDescent="0.3">
      <c r="AW836882"/>
    </row>
    <row r="836941" spans="49:49" x14ac:dyDescent="0.3">
      <c r="AW836941"/>
    </row>
    <row r="836942" spans="49:49" x14ac:dyDescent="0.3">
      <c r="AW836942"/>
    </row>
    <row r="837001" spans="49:49" x14ac:dyDescent="0.3">
      <c r="AW837001"/>
    </row>
    <row r="837002" spans="49:49" x14ac:dyDescent="0.3">
      <c r="AW837002"/>
    </row>
    <row r="837061" spans="49:49" x14ac:dyDescent="0.3">
      <c r="AW837061"/>
    </row>
    <row r="837062" spans="49:49" x14ac:dyDescent="0.3">
      <c r="AW837062"/>
    </row>
    <row r="837121" spans="49:49" x14ac:dyDescent="0.3">
      <c r="AW837121"/>
    </row>
    <row r="837122" spans="49:49" x14ac:dyDescent="0.3">
      <c r="AW837122"/>
    </row>
    <row r="837181" spans="49:49" x14ac:dyDescent="0.3">
      <c r="AW837181"/>
    </row>
    <row r="837182" spans="49:49" x14ac:dyDescent="0.3">
      <c r="AW837182"/>
    </row>
    <row r="837241" spans="49:49" x14ac:dyDescent="0.3">
      <c r="AW837241"/>
    </row>
    <row r="837242" spans="49:49" x14ac:dyDescent="0.3">
      <c r="AW837242"/>
    </row>
    <row r="837301" spans="49:49" x14ac:dyDescent="0.3">
      <c r="AW837301"/>
    </row>
    <row r="837302" spans="49:49" x14ac:dyDescent="0.3">
      <c r="AW837302"/>
    </row>
    <row r="837361" spans="49:49" x14ac:dyDescent="0.3">
      <c r="AW837361"/>
    </row>
    <row r="837362" spans="49:49" x14ac:dyDescent="0.3">
      <c r="AW837362"/>
    </row>
    <row r="837421" spans="49:49" x14ac:dyDescent="0.3">
      <c r="AW837421"/>
    </row>
    <row r="837422" spans="49:49" x14ac:dyDescent="0.3">
      <c r="AW837422"/>
    </row>
    <row r="837481" spans="49:49" x14ac:dyDescent="0.3">
      <c r="AW837481"/>
    </row>
    <row r="837482" spans="49:49" x14ac:dyDescent="0.3">
      <c r="AW837482"/>
    </row>
    <row r="837541" spans="49:49" x14ac:dyDescent="0.3">
      <c r="AW837541"/>
    </row>
    <row r="837542" spans="49:49" x14ac:dyDescent="0.3">
      <c r="AW837542"/>
    </row>
    <row r="837601" spans="49:49" x14ac:dyDescent="0.3">
      <c r="AW837601"/>
    </row>
    <row r="837602" spans="49:49" x14ac:dyDescent="0.3">
      <c r="AW837602"/>
    </row>
    <row r="837661" spans="49:49" x14ac:dyDescent="0.3">
      <c r="AW837661"/>
    </row>
    <row r="837662" spans="49:49" x14ac:dyDescent="0.3">
      <c r="AW837662"/>
    </row>
    <row r="837721" spans="49:49" x14ac:dyDescent="0.3">
      <c r="AW837721"/>
    </row>
    <row r="837722" spans="49:49" x14ac:dyDescent="0.3">
      <c r="AW837722"/>
    </row>
    <row r="837781" spans="49:49" x14ac:dyDescent="0.3">
      <c r="AW837781"/>
    </row>
    <row r="837782" spans="49:49" x14ac:dyDescent="0.3">
      <c r="AW837782"/>
    </row>
    <row r="837841" spans="49:49" x14ac:dyDescent="0.3">
      <c r="AW837841"/>
    </row>
    <row r="837842" spans="49:49" x14ac:dyDescent="0.3">
      <c r="AW837842"/>
    </row>
    <row r="837901" spans="49:49" x14ac:dyDescent="0.3">
      <c r="AW837901"/>
    </row>
    <row r="837902" spans="49:49" x14ac:dyDescent="0.3">
      <c r="AW837902"/>
    </row>
    <row r="837961" spans="49:49" x14ac:dyDescent="0.3">
      <c r="AW837961"/>
    </row>
    <row r="837962" spans="49:49" x14ac:dyDescent="0.3">
      <c r="AW837962"/>
    </row>
    <row r="838021" spans="49:49" x14ac:dyDescent="0.3">
      <c r="AW838021"/>
    </row>
    <row r="838022" spans="49:49" x14ac:dyDescent="0.3">
      <c r="AW838022"/>
    </row>
    <row r="838081" spans="49:49" x14ac:dyDescent="0.3">
      <c r="AW838081"/>
    </row>
    <row r="838082" spans="49:49" x14ac:dyDescent="0.3">
      <c r="AW838082"/>
    </row>
    <row r="838141" spans="49:49" x14ac:dyDescent="0.3">
      <c r="AW838141"/>
    </row>
    <row r="838142" spans="49:49" x14ac:dyDescent="0.3">
      <c r="AW838142"/>
    </row>
    <row r="838201" spans="49:49" x14ac:dyDescent="0.3">
      <c r="AW838201"/>
    </row>
    <row r="838202" spans="49:49" x14ac:dyDescent="0.3">
      <c r="AW838202"/>
    </row>
    <row r="838261" spans="49:49" x14ac:dyDescent="0.3">
      <c r="AW838261"/>
    </row>
    <row r="838262" spans="49:49" x14ac:dyDescent="0.3">
      <c r="AW838262"/>
    </row>
    <row r="838321" spans="49:49" x14ac:dyDescent="0.3">
      <c r="AW838321"/>
    </row>
    <row r="838322" spans="49:49" x14ac:dyDescent="0.3">
      <c r="AW838322"/>
    </row>
    <row r="838381" spans="49:49" x14ac:dyDescent="0.3">
      <c r="AW838381"/>
    </row>
    <row r="838382" spans="49:49" x14ac:dyDescent="0.3">
      <c r="AW838382"/>
    </row>
    <row r="838441" spans="49:49" x14ac:dyDescent="0.3">
      <c r="AW838441"/>
    </row>
    <row r="838442" spans="49:49" x14ac:dyDescent="0.3">
      <c r="AW838442"/>
    </row>
    <row r="838501" spans="49:49" x14ac:dyDescent="0.3">
      <c r="AW838501"/>
    </row>
    <row r="838502" spans="49:49" x14ac:dyDescent="0.3">
      <c r="AW838502"/>
    </row>
    <row r="838561" spans="49:49" x14ac:dyDescent="0.3">
      <c r="AW838561"/>
    </row>
    <row r="838562" spans="49:49" x14ac:dyDescent="0.3">
      <c r="AW838562"/>
    </row>
    <row r="838621" spans="49:49" x14ac:dyDescent="0.3">
      <c r="AW838621"/>
    </row>
    <row r="838622" spans="49:49" x14ac:dyDescent="0.3">
      <c r="AW838622"/>
    </row>
    <row r="838681" spans="49:49" x14ac:dyDescent="0.3">
      <c r="AW838681"/>
    </row>
    <row r="838682" spans="49:49" x14ac:dyDescent="0.3">
      <c r="AW838682"/>
    </row>
    <row r="838741" spans="49:49" x14ac:dyDescent="0.3">
      <c r="AW838741"/>
    </row>
    <row r="838742" spans="49:49" x14ac:dyDescent="0.3">
      <c r="AW838742"/>
    </row>
    <row r="838801" spans="49:49" x14ac:dyDescent="0.3">
      <c r="AW838801"/>
    </row>
    <row r="838802" spans="49:49" x14ac:dyDescent="0.3">
      <c r="AW838802"/>
    </row>
    <row r="838861" spans="49:49" x14ac:dyDescent="0.3">
      <c r="AW838861"/>
    </row>
    <row r="838862" spans="49:49" x14ac:dyDescent="0.3">
      <c r="AW838862"/>
    </row>
    <row r="838921" spans="49:49" x14ac:dyDescent="0.3">
      <c r="AW838921"/>
    </row>
    <row r="838922" spans="49:49" x14ac:dyDescent="0.3">
      <c r="AW838922"/>
    </row>
    <row r="838981" spans="49:49" x14ac:dyDescent="0.3">
      <c r="AW838981"/>
    </row>
    <row r="838982" spans="49:49" x14ac:dyDescent="0.3">
      <c r="AW838982"/>
    </row>
    <row r="839041" spans="49:49" x14ac:dyDescent="0.3">
      <c r="AW839041"/>
    </row>
    <row r="839042" spans="49:49" x14ac:dyDescent="0.3">
      <c r="AW839042"/>
    </row>
    <row r="839101" spans="49:49" x14ac:dyDescent="0.3">
      <c r="AW839101"/>
    </row>
    <row r="839102" spans="49:49" x14ac:dyDescent="0.3">
      <c r="AW839102"/>
    </row>
    <row r="839161" spans="49:49" x14ac:dyDescent="0.3">
      <c r="AW839161"/>
    </row>
    <row r="839162" spans="49:49" x14ac:dyDescent="0.3">
      <c r="AW839162"/>
    </row>
    <row r="839221" spans="49:49" x14ac:dyDescent="0.3">
      <c r="AW839221"/>
    </row>
    <row r="839222" spans="49:49" x14ac:dyDescent="0.3">
      <c r="AW839222"/>
    </row>
    <row r="839281" spans="49:49" x14ac:dyDescent="0.3">
      <c r="AW839281"/>
    </row>
    <row r="839282" spans="49:49" x14ac:dyDescent="0.3">
      <c r="AW839282"/>
    </row>
    <row r="839341" spans="49:49" x14ac:dyDescent="0.3">
      <c r="AW839341"/>
    </row>
    <row r="839342" spans="49:49" x14ac:dyDescent="0.3">
      <c r="AW839342"/>
    </row>
    <row r="839401" spans="49:49" x14ac:dyDescent="0.3">
      <c r="AW839401"/>
    </row>
    <row r="839402" spans="49:49" x14ac:dyDescent="0.3">
      <c r="AW839402"/>
    </row>
    <row r="839461" spans="49:49" x14ac:dyDescent="0.3">
      <c r="AW839461"/>
    </row>
    <row r="839462" spans="49:49" x14ac:dyDescent="0.3">
      <c r="AW839462"/>
    </row>
    <row r="839521" spans="49:49" x14ac:dyDescent="0.3">
      <c r="AW839521"/>
    </row>
    <row r="839522" spans="49:49" x14ac:dyDescent="0.3">
      <c r="AW839522"/>
    </row>
    <row r="839581" spans="49:49" x14ac:dyDescent="0.3">
      <c r="AW839581"/>
    </row>
    <row r="839582" spans="49:49" x14ac:dyDescent="0.3">
      <c r="AW839582"/>
    </row>
    <row r="839641" spans="49:49" x14ac:dyDescent="0.3">
      <c r="AW839641"/>
    </row>
    <row r="839642" spans="49:49" x14ac:dyDescent="0.3">
      <c r="AW839642"/>
    </row>
    <row r="839701" spans="49:49" x14ac:dyDescent="0.3">
      <c r="AW839701"/>
    </row>
    <row r="839702" spans="49:49" x14ac:dyDescent="0.3">
      <c r="AW839702"/>
    </row>
    <row r="839761" spans="49:49" x14ac:dyDescent="0.3">
      <c r="AW839761"/>
    </row>
    <row r="839762" spans="49:49" x14ac:dyDescent="0.3">
      <c r="AW839762"/>
    </row>
    <row r="839821" spans="49:49" x14ac:dyDescent="0.3">
      <c r="AW839821"/>
    </row>
    <row r="839822" spans="49:49" x14ac:dyDescent="0.3">
      <c r="AW839822"/>
    </row>
    <row r="839881" spans="49:49" x14ac:dyDescent="0.3">
      <c r="AW839881"/>
    </row>
    <row r="839882" spans="49:49" x14ac:dyDescent="0.3">
      <c r="AW839882"/>
    </row>
    <row r="839941" spans="49:49" x14ac:dyDescent="0.3">
      <c r="AW839941"/>
    </row>
    <row r="839942" spans="49:49" x14ac:dyDescent="0.3">
      <c r="AW839942"/>
    </row>
    <row r="840001" spans="49:49" x14ac:dyDescent="0.3">
      <c r="AW840001"/>
    </row>
    <row r="840002" spans="49:49" x14ac:dyDescent="0.3">
      <c r="AW840002"/>
    </row>
    <row r="840061" spans="49:49" x14ac:dyDescent="0.3">
      <c r="AW840061"/>
    </row>
    <row r="840062" spans="49:49" x14ac:dyDescent="0.3">
      <c r="AW840062"/>
    </row>
    <row r="840121" spans="49:49" x14ac:dyDescent="0.3">
      <c r="AW840121"/>
    </row>
    <row r="840122" spans="49:49" x14ac:dyDescent="0.3">
      <c r="AW840122"/>
    </row>
    <row r="840181" spans="49:49" x14ac:dyDescent="0.3">
      <c r="AW840181"/>
    </row>
    <row r="840182" spans="49:49" x14ac:dyDescent="0.3">
      <c r="AW840182"/>
    </row>
    <row r="840241" spans="49:49" x14ac:dyDescent="0.3">
      <c r="AW840241"/>
    </row>
    <row r="840242" spans="49:49" x14ac:dyDescent="0.3">
      <c r="AW840242"/>
    </row>
    <row r="840301" spans="49:49" x14ac:dyDescent="0.3">
      <c r="AW840301"/>
    </row>
    <row r="840302" spans="49:49" x14ac:dyDescent="0.3">
      <c r="AW840302"/>
    </row>
    <row r="840361" spans="49:49" x14ac:dyDescent="0.3">
      <c r="AW840361"/>
    </row>
    <row r="840362" spans="49:49" x14ac:dyDescent="0.3">
      <c r="AW840362"/>
    </row>
    <row r="840421" spans="49:49" x14ac:dyDescent="0.3">
      <c r="AW840421"/>
    </row>
    <row r="840422" spans="49:49" x14ac:dyDescent="0.3">
      <c r="AW840422"/>
    </row>
    <row r="840481" spans="49:49" x14ac:dyDescent="0.3">
      <c r="AW840481"/>
    </row>
    <row r="840482" spans="49:49" x14ac:dyDescent="0.3">
      <c r="AW840482"/>
    </row>
    <row r="840541" spans="49:49" x14ac:dyDescent="0.3">
      <c r="AW840541"/>
    </row>
    <row r="840542" spans="49:49" x14ac:dyDescent="0.3">
      <c r="AW840542"/>
    </row>
    <row r="840601" spans="49:49" x14ac:dyDescent="0.3">
      <c r="AW840601"/>
    </row>
    <row r="840602" spans="49:49" x14ac:dyDescent="0.3">
      <c r="AW840602"/>
    </row>
    <row r="840661" spans="49:49" x14ac:dyDescent="0.3">
      <c r="AW840661"/>
    </row>
    <row r="840662" spans="49:49" x14ac:dyDescent="0.3">
      <c r="AW840662"/>
    </row>
    <row r="840721" spans="49:49" x14ac:dyDescent="0.3">
      <c r="AW840721"/>
    </row>
    <row r="840722" spans="49:49" x14ac:dyDescent="0.3">
      <c r="AW840722"/>
    </row>
    <row r="840781" spans="49:49" x14ac:dyDescent="0.3">
      <c r="AW840781"/>
    </row>
    <row r="840782" spans="49:49" x14ac:dyDescent="0.3">
      <c r="AW840782"/>
    </row>
    <row r="840841" spans="49:49" x14ac:dyDescent="0.3">
      <c r="AW840841"/>
    </row>
    <row r="840842" spans="49:49" x14ac:dyDescent="0.3">
      <c r="AW840842"/>
    </row>
    <row r="840901" spans="49:49" x14ac:dyDescent="0.3">
      <c r="AW840901"/>
    </row>
    <row r="840902" spans="49:49" x14ac:dyDescent="0.3">
      <c r="AW840902"/>
    </row>
    <row r="840961" spans="49:49" x14ac:dyDescent="0.3">
      <c r="AW840961"/>
    </row>
    <row r="840962" spans="49:49" x14ac:dyDescent="0.3">
      <c r="AW840962"/>
    </row>
    <row r="841021" spans="49:49" x14ac:dyDescent="0.3">
      <c r="AW841021"/>
    </row>
    <row r="841022" spans="49:49" x14ac:dyDescent="0.3">
      <c r="AW841022"/>
    </row>
    <row r="841081" spans="49:49" x14ac:dyDescent="0.3">
      <c r="AW841081"/>
    </row>
    <row r="841082" spans="49:49" x14ac:dyDescent="0.3">
      <c r="AW841082"/>
    </row>
    <row r="841141" spans="49:49" x14ac:dyDescent="0.3">
      <c r="AW841141"/>
    </row>
    <row r="841142" spans="49:49" x14ac:dyDescent="0.3">
      <c r="AW841142"/>
    </row>
    <row r="841201" spans="49:49" x14ac:dyDescent="0.3">
      <c r="AW841201"/>
    </row>
    <row r="841202" spans="49:49" x14ac:dyDescent="0.3">
      <c r="AW841202"/>
    </row>
    <row r="841261" spans="49:49" x14ac:dyDescent="0.3">
      <c r="AW841261"/>
    </row>
    <row r="841262" spans="49:49" x14ac:dyDescent="0.3">
      <c r="AW841262"/>
    </row>
    <row r="841321" spans="49:49" x14ac:dyDescent="0.3">
      <c r="AW841321"/>
    </row>
    <row r="841322" spans="49:49" x14ac:dyDescent="0.3">
      <c r="AW841322"/>
    </row>
    <row r="841381" spans="49:49" x14ac:dyDescent="0.3">
      <c r="AW841381"/>
    </row>
    <row r="841382" spans="49:49" x14ac:dyDescent="0.3">
      <c r="AW841382"/>
    </row>
    <row r="841441" spans="49:49" x14ac:dyDescent="0.3">
      <c r="AW841441"/>
    </row>
    <row r="841442" spans="49:49" x14ac:dyDescent="0.3">
      <c r="AW841442"/>
    </row>
    <row r="841501" spans="49:49" x14ac:dyDescent="0.3">
      <c r="AW841501"/>
    </row>
    <row r="841502" spans="49:49" x14ac:dyDescent="0.3">
      <c r="AW841502"/>
    </row>
    <row r="841561" spans="49:49" x14ac:dyDescent="0.3">
      <c r="AW841561"/>
    </row>
    <row r="841562" spans="49:49" x14ac:dyDescent="0.3">
      <c r="AW841562"/>
    </row>
    <row r="841621" spans="49:49" x14ac:dyDescent="0.3">
      <c r="AW841621"/>
    </row>
    <row r="841622" spans="49:49" x14ac:dyDescent="0.3">
      <c r="AW841622"/>
    </row>
    <row r="841681" spans="49:49" x14ac:dyDescent="0.3">
      <c r="AW841681"/>
    </row>
    <row r="841682" spans="49:49" x14ac:dyDescent="0.3">
      <c r="AW841682"/>
    </row>
    <row r="841741" spans="49:49" x14ac:dyDescent="0.3">
      <c r="AW841741"/>
    </row>
    <row r="841742" spans="49:49" x14ac:dyDescent="0.3">
      <c r="AW841742"/>
    </row>
    <row r="841801" spans="49:49" x14ac:dyDescent="0.3">
      <c r="AW841801"/>
    </row>
    <row r="841802" spans="49:49" x14ac:dyDescent="0.3">
      <c r="AW841802"/>
    </row>
    <row r="841861" spans="49:49" x14ac:dyDescent="0.3">
      <c r="AW841861"/>
    </row>
    <row r="841862" spans="49:49" x14ac:dyDescent="0.3">
      <c r="AW841862"/>
    </row>
    <row r="841921" spans="49:49" x14ac:dyDescent="0.3">
      <c r="AW841921"/>
    </row>
    <row r="841922" spans="49:49" x14ac:dyDescent="0.3">
      <c r="AW841922"/>
    </row>
    <row r="841981" spans="49:49" x14ac:dyDescent="0.3">
      <c r="AW841981"/>
    </row>
    <row r="841982" spans="49:49" x14ac:dyDescent="0.3">
      <c r="AW841982"/>
    </row>
    <row r="842041" spans="49:49" x14ac:dyDescent="0.3">
      <c r="AW842041"/>
    </row>
    <row r="842042" spans="49:49" x14ac:dyDescent="0.3">
      <c r="AW842042"/>
    </row>
    <row r="842101" spans="49:49" x14ac:dyDescent="0.3">
      <c r="AW842101"/>
    </row>
    <row r="842102" spans="49:49" x14ac:dyDescent="0.3">
      <c r="AW842102"/>
    </row>
    <row r="842161" spans="49:49" x14ac:dyDescent="0.3">
      <c r="AW842161"/>
    </row>
    <row r="842162" spans="49:49" x14ac:dyDescent="0.3">
      <c r="AW842162"/>
    </row>
    <row r="842221" spans="49:49" x14ac:dyDescent="0.3">
      <c r="AW842221"/>
    </row>
    <row r="842222" spans="49:49" x14ac:dyDescent="0.3">
      <c r="AW842222"/>
    </row>
    <row r="842281" spans="49:49" x14ac:dyDescent="0.3">
      <c r="AW842281"/>
    </row>
    <row r="842282" spans="49:49" x14ac:dyDescent="0.3">
      <c r="AW842282"/>
    </row>
    <row r="842341" spans="49:49" x14ac:dyDescent="0.3">
      <c r="AW842341"/>
    </row>
    <row r="842342" spans="49:49" x14ac:dyDescent="0.3">
      <c r="AW842342"/>
    </row>
    <row r="842401" spans="49:49" x14ac:dyDescent="0.3">
      <c r="AW842401"/>
    </row>
    <row r="842402" spans="49:49" x14ac:dyDescent="0.3">
      <c r="AW842402"/>
    </row>
    <row r="842461" spans="49:49" x14ac:dyDescent="0.3">
      <c r="AW842461"/>
    </row>
    <row r="842462" spans="49:49" x14ac:dyDescent="0.3">
      <c r="AW842462"/>
    </row>
    <row r="842521" spans="49:49" x14ac:dyDescent="0.3">
      <c r="AW842521"/>
    </row>
    <row r="842522" spans="49:49" x14ac:dyDescent="0.3">
      <c r="AW842522"/>
    </row>
    <row r="842581" spans="49:49" x14ac:dyDescent="0.3">
      <c r="AW842581"/>
    </row>
    <row r="842582" spans="49:49" x14ac:dyDescent="0.3">
      <c r="AW842582"/>
    </row>
    <row r="842641" spans="49:49" x14ac:dyDescent="0.3">
      <c r="AW842641"/>
    </row>
    <row r="842642" spans="49:49" x14ac:dyDescent="0.3">
      <c r="AW842642"/>
    </row>
    <row r="842701" spans="49:49" x14ac:dyDescent="0.3">
      <c r="AW842701"/>
    </row>
    <row r="842702" spans="49:49" x14ac:dyDescent="0.3">
      <c r="AW842702"/>
    </row>
    <row r="842761" spans="49:49" x14ac:dyDescent="0.3">
      <c r="AW842761"/>
    </row>
    <row r="842762" spans="49:49" x14ac:dyDescent="0.3">
      <c r="AW842762"/>
    </row>
    <row r="842821" spans="49:49" x14ac:dyDescent="0.3">
      <c r="AW842821"/>
    </row>
    <row r="842822" spans="49:49" x14ac:dyDescent="0.3">
      <c r="AW842822"/>
    </row>
    <row r="842881" spans="49:49" x14ac:dyDescent="0.3">
      <c r="AW842881"/>
    </row>
    <row r="842882" spans="49:49" x14ac:dyDescent="0.3">
      <c r="AW842882"/>
    </row>
    <row r="842941" spans="49:49" x14ac:dyDescent="0.3">
      <c r="AW842941"/>
    </row>
    <row r="842942" spans="49:49" x14ac:dyDescent="0.3">
      <c r="AW842942"/>
    </row>
    <row r="843001" spans="49:49" x14ac:dyDescent="0.3">
      <c r="AW843001"/>
    </row>
    <row r="843002" spans="49:49" x14ac:dyDescent="0.3">
      <c r="AW843002"/>
    </row>
    <row r="843061" spans="49:49" x14ac:dyDescent="0.3">
      <c r="AW843061"/>
    </row>
    <row r="843062" spans="49:49" x14ac:dyDescent="0.3">
      <c r="AW843062"/>
    </row>
    <row r="843121" spans="49:49" x14ac:dyDescent="0.3">
      <c r="AW843121"/>
    </row>
    <row r="843122" spans="49:49" x14ac:dyDescent="0.3">
      <c r="AW843122"/>
    </row>
    <row r="843181" spans="49:49" x14ac:dyDescent="0.3">
      <c r="AW843181"/>
    </row>
    <row r="843182" spans="49:49" x14ac:dyDescent="0.3">
      <c r="AW843182"/>
    </row>
    <row r="843241" spans="49:49" x14ac:dyDescent="0.3">
      <c r="AW843241"/>
    </row>
    <row r="843242" spans="49:49" x14ac:dyDescent="0.3">
      <c r="AW843242"/>
    </row>
    <row r="843301" spans="49:49" x14ac:dyDescent="0.3">
      <c r="AW843301"/>
    </row>
    <row r="843302" spans="49:49" x14ac:dyDescent="0.3">
      <c r="AW843302"/>
    </row>
    <row r="843361" spans="49:49" x14ac:dyDescent="0.3">
      <c r="AW843361"/>
    </row>
    <row r="843362" spans="49:49" x14ac:dyDescent="0.3">
      <c r="AW843362"/>
    </row>
    <row r="843421" spans="49:49" x14ac:dyDescent="0.3">
      <c r="AW843421"/>
    </row>
    <row r="843422" spans="49:49" x14ac:dyDescent="0.3">
      <c r="AW843422"/>
    </row>
    <row r="843481" spans="49:49" x14ac:dyDescent="0.3">
      <c r="AW843481"/>
    </row>
    <row r="843482" spans="49:49" x14ac:dyDescent="0.3">
      <c r="AW843482"/>
    </row>
    <row r="843541" spans="49:49" x14ac:dyDescent="0.3">
      <c r="AW843541"/>
    </row>
    <row r="843542" spans="49:49" x14ac:dyDescent="0.3">
      <c r="AW843542"/>
    </row>
    <row r="843601" spans="49:49" x14ac:dyDescent="0.3">
      <c r="AW843601"/>
    </row>
    <row r="843602" spans="49:49" x14ac:dyDescent="0.3">
      <c r="AW843602"/>
    </row>
    <row r="843661" spans="49:49" x14ac:dyDescent="0.3">
      <c r="AW843661"/>
    </row>
    <row r="843662" spans="49:49" x14ac:dyDescent="0.3">
      <c r="AW843662"/>
    </row>
    <row r="843721" spans="49:49" x14ac:dyDescent="0.3">
      <c r="AW843721"/>
    </row>
    <row r="843722" spans="49:49" x14ac:dyDescent="0.3">
      <c r="AW843722"/>
    </row>
    <row r="843781" spans="49:49" x14ac:dyDescent="0.3">
      <c r="AW843781"/>
    </row>
    <row r="843782" spans="49:49" x14ac:dyDescent="0.3">
      <c r="AW843782"/>
    </row>
    <row r="843841" spans="49:49" x14ac:dyDescent="0.3">
      <c r="AW843841"/>
    </row>
    <row r="843842" spans="49:49" x14ac:dyDescent="0.3">
      <c r="AW843842"/>
    </row>
    <row r="843901" spans="49:49" x14ac:dyDescent="0.3">
      <c r="AW843901"/>
    </row>
    <row r="843902" spans="49:49" x14ac:dyDescent="0.3">
      <c r="AW843902"/>
    </row>
    <row r="843961" spans="49:49" x14ac:dyDescent="0.3">
      <c r="AW843961"/>
    </row>
    <row r="843962" spans="49:49" x14ac:dyDescent="0.3">
      <c r="AW843962"/>
    </row>
    <row r="844021" spans="49:49" x14ac:dyDescent="0.3">
      <c r="AW844021"/>
    </row>
    <row r="844022" spans="49:49" x14ac:dyDescent="0.3">
      <c r="AW844022"/>
    </row>
    <row r="844081" spans="49:49" x14ac:dyDescent="0.3">
      <c r="AW844081"/>
    </row>
    <row r="844082" spans="49:49" x14ac:dyDescent="0.3">
      <c r="AW844082"/>
    </row>
    <row r="844141" spans="49:49" x14ac:dyDescent="0.3">
      <c r="AW844141"/>
    </row>
    <row r="844142" spans="49:49" x14ac:dyDescent="0.3">
      <c r="AW844142"/>
    </row>
    <row r="844201" spans="49:49" x14ac:dyDescent="0.3">
      <c r="AW844201"/>
    </row>
    <row r="844202" spans="49:49" x14ac:dyDescent="0.3">
      <c r="AW844202"/>
    </row>
    <row r="844261" spans="49:49" x14ac:dyDescent="0.3">
      <c r="AW844261"/>
    </row>
    <row r="844262" spans="49:49" x14ac:dyDescent="0.3">
      <c r="AW844262"/>
    </row>
    <row r="844321" spans="49:49" x14ac:dyDescent="0.3">
      <c r="AW844321"/>
    </row>
    <row r="844322" spans="49:49" x14ac:dyDescent="0.3">
      <c r="AW844322"/>
    </row>
    <row r="844381" spans="49:49" x14ac:dyDescent="0.3">
      <c r="AW844381"/>
    </row>
    <row r="844382" spans="49:49" x14ac:dyDescent="0.3">
      <c r="AW844382"/>
    </row>
    <row r="844441" spans="49:49" x14ac:dyDescent="0.3">
      <c r="AW844441"/>
    </row>
    <row r="844442" spans="49:49" x14ac:dyDescent="0.3">
      <c r="AW844442"/>
    </row>
    <row r="844501" spans="49:49" x14ac:dyDescent="0.3">
      <c r="AW844501"/>
    </row>
    <row r="844502" spans="49:49" x14ac:dyDescent="0.3">
      <c r="AW844502"/>
    </row>
    <row r="844561" spans="49:49" x14ac:dyDescent="0.3">
      <c r="AW844561"/>
    </row>
    <row r="844562" spans="49:49" x14ac:dyDescent="0.3">
      <c r="AW844562"/>
    </row>
    <row r="844621" spans="49:49" x14ac:dyDescent="0.3">
      <c r="AW844621"/>
    </row>
    <row r="844622" spans="49:49" x14ac:dyDescent="0.3">
      <c r="AW844622"/>
    </row>
    <row r="844681" spans="49:49" x14ac:dyDescent="0.3">
      <c r="AW844681"/>
    </row>
    <row r="844682" spans="49:49" x14ac:dyDescent="0.3">
      <c r="AW844682"/>
    </row>
    <row r="844741" spans="49:49" x14ac:dyDescent="0.3">
      <c r="AW844741"/>
    </row>
    <row r="844742" spans="49:49" x14ac:dyDescent="0.3">
      <c r="AW844742"/>
    </row>
    <row r="844801" spans="49:49" x14ac:dyDescent="0.3">
      <c r="AW844801"/>
    </row>
    <row r="844802" spans="49:49" x14ac:dyDescent="0.3">
      <c r="AW844802"/>
    </row>
    <row r="844861" spans="49:49" x14ac:dyDescent="0.3">
      <c r="AW844861"/>
    </row>
    <row r="844862" spans="49:49" x14ac:dyDescent="0.3">
      <c r="AW844862"/>
    </row>
    <row r="844921" spans="49:49" x14ac:dyDescent="0.3">
      <c r="AW844921"/>
    </row>
    <row r="844922" spans="49:49" x14ac:dyDescent="0.3">
      <c r="AW844922"/>
    </row>
    <row r="844981" spans="49:49" x14ac:dyDescent="0.3">
      <c r="AW844981"/>
    </row>
    <row r="844982" spans="49:49" x14ac:dyDescent="0.3">
      <c r="AW844982"/>
    </row>
    <row r="845041" spans="49:49" x14ac:dyDescent="0.3">
      <c r="AW845041"/>
    </row>
    <row r="845042" spans="49:49" x14ac:dyDescent="0.3">
      <c r="AW845042"/>
    </row>
    <row r="845101" spans="49:49" x14ac:dyDescent="0.3">
      <c r="AW845101"/>
    </row>
    <row r="845102" spans="49:49" x14ac:dyDescent="0.3">
      <c r="AW845102"/>
    </row>
    <row r="845161" spans="49:49" x14ac:dyDescent="0.3">
      <c r="AW845161"/>
    </row>
    <row r="845162" spans="49:49" x14ac:dyDescent="0.3">
      <c r="AW845162"/>
    </row>
    <row r="845221" spans="49:49" x14ac:dyDescent="0.3">
      <c r="AW845221"/>
    </row>
    <row r="845222" spans="49:49" x14ac:dyDescent="0.3">
      <c r="AW845222"/>
    </row>
    <row r="845281" spans="49:49" x14ac:dyDescent="0.3">
      <c r="AW845281"/>
    </row>
    <row r="845282" spans="49:49" x14ac:dyDescent="0.3">
      <c r="AW845282"/>
    </row>
    <row r="845341" spans="49:49" x14ac:dyDescent="0.3">
      <c r="AW845341"/>
    </row>
    <row r="845342" spans="49:49" x14ac:dyDescent="0.3">
      <c r="AW845342"/>
    </row>
    <row r="845401" spans="49:49" x14ac:dyDescent="0.3">
      <c r="AW845401"/>
    </row>
    <row r="845402" spans="49:49" x14ac:dyDescent="0.3">
      <c r="AW845402"/>
    </row>
    <row r="845461" spans="49:49" x14ac:dyDescent="0.3">
      <c r="AW845461"/>
    </row>
    <row r="845462" spans="49:49" x14ac:dyDescent="0.3">
      <c r="AW845462"/>
    </row>
    <row r="845521" spans="49:49" x14ac:dyDescent="0.3">
      <c r="AW845521"/>
    </row>
    <row r="845522" spans="49:49" x14ac:dyDescent="0.3">
      <c r="AW845522"/>
    </row>
    <row r="845581" spans="49:49" x14ac:dyDescent="0.3">
      <c r="AW845581"/>
    </row>
    <row r="845582" spans="49:49" x14ac:dyDescent="0.3">
      <c r="AW845582"/>
    </row>
    <row r="845641" spans="49:49" x14ac:dyDescent="0.3">
      <c r="AW845641"/>
    </row>
    <row r="845642" spans="49:49" x14ac:dyDescent="0.3">
      <c r="AW845642"/>
    </row>
    <row r="845701" spans="49:49" x14ac:dyDescent="0.3">
      <c r="AW845701"/>
    </row>
    <row r="845702" spans="49:49" x14ac:dyDescent="0.3">
      <c r="AW845702"/>
    </row>
    <row r="845761" spans="49:49" x14ac:dyDescent="0.3">
      <c r="AW845761"/>
    </row>
    <row r="845762" spans="49:49" x14ac:dyDescent="0.3">
      <c r="AW845762"/>
    </row>
    <row r="845821" spans="49:49" x14ac:dyDescent="0.3">
      <c r="AW845821"/>
    </row>
    <row r="845822" spans="49:49" x14ac:dyDescent="0.3">
      <c r="AW845822"/>
    </row>
    <row r="845881" spans="49:49" x14ac:dyDescent="0.3">
      <c r="AW845881"/>
    </row>
    <row r="845882" spans="49:49" x14ac:dyDescent="0.3">
      <c r="AW845882"/>
    </row>
    <row r="845941" spans="49:49" x14ac:dyDescent="0.3">
      <c r="AW845941"/>
    </row>
    <row r="845942" spans="49:49" x14ac:dyDescent="0.3">
      <c r="AW845942"/>
    </row>
    <row r="846001" spans="49:49" x14ac:dyDescent="0.3">
      <c r="AW846001"/>
    </row>
    <row r="846002" spans="49:49" x14ac:dyDescent="0.3">
      <c r="AW846002"/>
    </row>
    <row r="846061" spans="49:49" x14ac:dyDescent="0.3">
      <c r="AW846061"/>
    </row>
    <row r="846062" spans="49:49" x14ac:dyDescent="0.3">
      <c r="AW846062"/>
    </row>
    <row r="846121" spans="49:49" x14ac:dyDescent="0.3">
      <c r="AW846121"/>
    </row>
    <row r="846122" spans="49:49" x14ac:dyDescent="0.3">
      <c r="AW846122"/>
    </row>
    <row r="846181" spans="49:49" x14ac:dyDescent="0.3">
      <c r="AW846181"/>
    </row>
    <row r="846182" spans="49:49" x14ac:dyDescent="0.3">
      <c r="AW846182"/>
    </row>
    <row r="846241" spans="49:49" x14ac:dyDescent="0.3">
      <c r="AW846241"/>
    </row>
    <row r="846242" spans="49:49" x14ac:dyDescent="0.3">
      <c r="AW846242"/>
    </row>
    <row r="846301" spans="49:49" x14ac:dyDescent="0.3">
      <c r="AW846301"/>
    </row>
    <row r="846302" spans="49:49" x14ac:dyDescent="0.3">
      <c r="AW846302"/>
    </row>
    <row r="846361" spans="49:49" x14ac:dyDescent="0.3">
      <c r="AW846361"/>
    </row>
    <row r="846362" spans="49:49" x14ac:dyDescent="0.3">
      <c r="AW846362"/>
    </row>
    <row r="846421" spans="49:49" x14ac:dyDescent="0.3">
      <c r="AW846421"/>
    </row>
    <row r="846422" spans="49:49" x14ac:dyDescent="0.3">
      <c r="AW846422"/>
    </row>
    <row r="846481" spans="49:49" x14ac:dyDescent="0.3">
      <c r="AW846481"/>
    </row>
    <row r="846482" spans="49:49" x14ac:dyDescent="0.3">
      <c r="AW846482"/>
    </row>
    <row r="846541" spans="49:49" x14ac:dyDescent="0.3">
      <c r="AW846541"/>
    </row>
    <row r="846542" spans="49:49" x14ac:dyDescent="0.3">
      <c r="AW846542"/>
    </row>
    <row r="846601" spans="49:49" x14ac:dyDescent="0.3">
      <c r="AW846601"/>
    </row>
    <row r="846602" spans="49:49" x14ac:dyDescent="0.3">
      <c r="AW846602"/>
    </row>
    <row r="846661" spans="49:49" x14ac:dyDescent="0.3">
      <c r="AW846661"/>
    </row>
    <row r="846662" spans="49:49" x14ac:dyDescent="0.3">
      <c r="AW846662"/>
    </row>
    <row r="846721" spans="49:49" x14ac:dyDescent="0.3">
      <c r="AW846721"/>
    </row>
    <row r="846722" spans="49:49" x14ac:dyDescent="0.3">
      <c r="AW846722"/>
    </row>
    <row r="846781" spans="49:49" x14ac:dyDescent="0.3">
      <c r="AW846781"/>
    </row>
    <row r="846782" spans="49:49" x14ac:dyDescent="0.3">
      <c r="AW846782"/>
    </row>
    <row r="846841" spans="49:49" x14ac:dyDescent="0.3">
      <c r="AW846841"/>
    </row>
    <row r="846842" spans="49:49" x14ac:dyDescent="0.3">
      <c r="AW846842"/>
    </row>
    <row r="846901" spans="49:49" x14ac:dyDescent="0.3">
      <c r="AW846901"/>
    </row>
    <row r="846902" spans="49:49" x14ac:dyDescent="0.3">
      <c r="AW846902"/>
    </row>
    <row r="846961" spans="49:49" x14ac:dyDescent="0.3">
      <c r="AW846961"/>
    </row>
    <row r="846962" spans="49:49" x14ac:dyDescent="0.3">
      <c r="AW846962"/>
    </row>
    <row r="847021" spans="49:49" x14ac:dyDescent="0.3">
      <c r="AW847021"/>
    </row>
    <row r="847022" spans="49:49" x14ac:dyDescent="0.3">
      <c r="AW847022"/>
    </row>
    <row r="847081" spans="49:49" x14ac:dyDescent="0.3">
      <c r="AW847081"/>
    </row>
    <row r="847082" spans="49:49" x14ac:dyDescent="0.3">
      <c r="AW847082"/>
    </row>
    <row r="847141" spans="49:49" x14ac:dyDescent="0.3">
      <c r="AW847141"/>
    </row>
    <row r="847142" spans="49:49" x14ac:dyDescent="0.3">
      <c r="AW847142"/>
    </row>
    <row r="847201" spans="49:49" x14ac:dyDescent="0.3">
      <c r="AW847201"/>
    </row>
    <row r="847202" spans="49:49" x14ac:dyDescent="0.3">
      <c r="AW847202"/>
    </row>
    <row r="847261" spans="49:49" x14ac:dyDescent="0.3">
      <c r="AW847261"/>
    </row>
    <row r="847262" spans="49:49" x14ac:dyDescent="0.3">
      <c r="AW847262"/>
    </row>
    <row r="847321" spans="49:49" x14ac:dyDescent="0.3">
      <c r="AW847321"/>
    </row>
    <row r="847322" spans="49:49" x14ac:dyDescent="0.3">
      <c r="AW847322"/>
    </row>
    <row r="847381" spans="49:49" x14ac:dyDescent="0.3">
      <c r="AW847381"/>
    </row>
    <row r="847382" spans="49:49" x14ac:dyDescent="0.3">
      <c r="AW847382"/>
    </row>
    <row r="847441" spans="49:49" x14ac:dyDescent="0.3">
      <c r="AW847441"/>
    </row>
    <row r="847442" spans="49:49" x14ac:dyDescent="0.3">
      <c r="AW847442"/>
    </row>
    <row r="847501" spans="49:49" x14ac:dyDescent="0.3">
      <c r="AW847501"/>
    </row>
    <row r="847502" spans="49:49" x14ac:dyDescent="0.3">
      <c r="AW847502"/>
    </row>
    <row r="847561" spans="49:49" x14ac:dyDescent="0.3">
      <c r="AW847561"/>
    </row>
    <row r="847562" spans="49:49" x14ac:dyDescent="0.3">
      <c r="AW847562"/>
    </row>
    <row r="847621" spans="49:49" x14ac:dyDescent="0.3">
      <c r="AW847621"/>
    </row>
    <row r="847622" spans="49:49" x14ac:dyDescent="0.3">
      <c r="AW847622"/>
    </row>
    <row r="847681" spans="49:49" x14ac:dyDescent="0.3">
      <c r="AW847681"/>
    </row>
    <row r="847682" spans="49:49" x14ac:dyDescent="0.3">
      <c r="AW847682"/>
    </row>
    <row r="847741" spans="49:49" x14ac:dyDescent="0.3">
      <c r="AW847741"/>
    </row>
    <row r="847742" spans="49:49" x14ac:dyDescent="0.3">
      <c r="AW847742"/>
    </row>
    <row r="847801" spans="49:49" x14ac:dyDescent="0.3">
      <c r="AW847801"/>
    </row>
    <row r="847802" spans="49:49" x14ac:dyDescent="0.3">
      <c r="AW847802"/>
    </row>
    <row r="847861" spans="49:49" x14ac:dyDescent="0.3">
      <c r="AW847861"/>
    </row>
    <row r="847862" spans="49:49" x14ac:dyDescent="0.3">
      <c r="AW847862"/>
    </row>
    <row r="847921" spans="49:49" x14ac:dyDescent="0.3">
      <c r="AW847921"/>
    </row>
    <row r="847922" spans="49:49" x14ac:dyDescent="0.3">
      <c r="AW847922"/>
    </row>
    <row r="847981" spans="49:49" x14ac:dyDescent="0.3">
      <c r="AW847981"/>
    </row>
    <row r="847982" spans="49:49" x14ac:dyDescent="0.3">
      <c r="AW847982"/>
    </row>
    <row r="848041" spans="49:49" x14ac:dyDescent="0.3">
      <c r="AW848041"/>
    </row>
    <row r="848042" spans="49:49" x14ac:dyDescent="0.3">
      <c r="AW848042"/>
    </row>
    <row r="848101" spans="49:49" x14ac:dyDescent="0.3">
      <c r="AW848101"/>
    </row>
    <row r="848102" spans="49:49" x14ac:dyDescent="0.3">
      <c r="AW848102"/>
    </row>
    <row r="848161" spans="49:49" x14ac:dyDescent="0.3">
      <c r="AW848161"/>
    </row>
    <row r="848162" spans="49:49" x14ac:dyDescent="0.3">
      <c r="AW848162"/>
    </row>
    <row r="848221" spans="49:49" x14ac:dyDescent="0.3">
      <c r="AW848221"/>
    </row>
    <row r="848222" spans="49:49" x14ac:dyDescent="0.3">
      <c r="AW848222"/>
    </row>
    <row r="848281" spans="49:49" x14ac:dyDescent="0.3">
      <c r="AW848281"/>
    </row>
    <row r="848282" spans="49:49" x14ac:dyDescent="0.3">
      <c r="AW848282"/>
    </row>
    <row r="848341" spans="49:49" x14ac:dyDescent="0.3">
      <c r="AW848341"/>
    </row>
    <row r="848342" spans="49:49" x14ac:dyDescent="0.3">
      <c r="AW848342"/>
    </row>
    <row r="848401" spans="49:49" x14ac:dyDescent="0.3">
      <c r="AW848401"/>
    </row>
    <row r="848402" spans="49:49" x14ac:dyDescent="0.3">
      <c r="AW848402"/>
    </row>
    <row r="848461" spans="49:49" x14ac:dyDescent="0.3">
      <c r="AW848461"/>
    </row>
    <row r="848462" spans="49:49" x14ac:dyDescent="0.3">
      <c r="AW848462"/>
    </row>
    <row r="848521" spans="49:49" x14ac:dyDescent="0.3">
      <c r="AW848521"/>
    </row>
    <row r="848522" spans="49:49" x14ac:dyDescent="0.3">
      <c r="AW848522"/>
    </row>
    <row r="848581" spans="49:49" x14ac:dyDescent="0.3">
      <c r="AW848581"/>
    </row>
    <row r="848582" spans="49:49" x14ac:dyDescent="0.3">
      <c r="AW848582"/>
    </row>
    <row r="848641" spans="49:49" x14ac:dyDescent="0.3">
      <c r="AW848641"/>
    </row>
    <row r="848642" spans="49:49" x14ac:dyDescent="0.3">
      <c r="AW848642"/>
    </row>
    <row r="848701" spans="49:49" x14ac:dyDescent="0.3">
      <c r="AW848701"/>
    </row>
    <row r="848702" spans="49:49" x14ac:dyDescent="0.3">
      <c r="AW848702"/>
    </row>
    <row r="848761" spans="49:49" x14ac:dyDescent="0.3">
      <c r="AW848761"/>
    </row>
    <row r="848762" spans="49:49" x14ac:dyDescent="0.3">
      <c r="AW848762"/>
    </row>
    <row r="848821" spans="49:49" x14ac:dyDescent="0.3">
      <c r="AW848821"/>
    </row>
    <row r="848822" spans="49:49" x14ac:dyDescent="0.3">
      <c r="AW848822"/>
    </row>
    <row r="848881" spans="49:49" x14ac:dyDescent="0.3">
      <c r="AW848881"/>
    </row>
    <row r="848882" spans="49:49" x14ac:dyDescent="0.3">
      <c r="AW848882"/>
    </row>
    <row r="848941" spans="49:49" x14ac:dyDescent="0.3">
      <c r="AW848941"/>
    </row>
    <row r="848942" spans="49:49" x14ac:dyDescent="0.3">
      <c r="AW848942"/>
    </row>
    <row r="849001" spans="49:49" x14ac:dyDescent="0.3">
      <c r="AW849001"/>
    </row>
    <row r="849002" spans="49:49" x14ac:dyDescent="0.3">
      <c r="AW849002"/>
    </row>
    <row r="849061" spans="49:49" x14ac:dyDescent="0.3">
      <c r="AW849061"/>
    </row>
    <row r="849062" spans="49:49" x14ac:dyDescent="0.3">
      <c r="AW849062"/>
    </row>
    <row r="849121" spans="49:49" x14ac:dyDescent="0.3">
      <c r="AW849121"/>
    </row>
    <row r="849122" spans="49:49" x14ac:dyDescent="0.3">
      <c r="AW849122"/>
    </row>
    <row r="849181" spans="49:49" x14ac:dyDescent="0.3">
      <c r="AW849181"/>
    </row>
    <row r="849182" spans="49:49" x14ac:dyDescent="0.3">
      <c r="AW849182"/>
    </row>
    <row r="849241" spans="49:49" x14ac:dyDescent="0.3">
      <c r="AW849241"/>
    </row>
    <row r="849242" spans="49:49" x14ac:dyDescent="0.3">
      <c r="AW849242"/>
    </row>
    <row r="849301" spans="49:49" x14ac:dyDescent="0.3">
      <c r="AW849301"/>
    </row>
    <row r="849302" spans="49:49" x14ac:dyDescent="0.3">
      <c r="AW849302"/>
    </row>
    <row r="849361" spans="49:49" x14ac:dyDescent="0.3">
      <c r="AW849361"/>
    </row>
    <row r="849362" spans="49:49" x14ac:dyDescent="0.3">
      <c r="AW849362"/>
    </row>
    <row r="849421" spans="49:49" x14ac:dyDescent="0.3">
      <c r="AW849421"/>
    </row>
    <row r="849422" spans="49:49" x14ac:dyDescent="0.3">
      <c r="AW849422"/>
    </row>
    <row r="849481" spans="49:49" x14ac:dyDescent="0.3">
      <c r="AW849481"/>
    </row>
    <row r="849482" spans="49:49" x14ac:dyDescent="0.3">
      <c r="AW849482"/>
    </row>
    <row r="849541" spans="49:49" x14ac:dyDescent="0.3">
      <c r="AW849541"/>
    </row>
    <row r="849542" spans="49:49" x14ac:dyDescent="0.3">
      <c r="AW849542"/>
    </row>
    <row r="849601" spans="49:49" x14ac:dyDescent="0.3">
      <c r="AW849601"/>
    </row>
    <row r="849602" spans="49:49" x14ac:dyDescent="0.3">
      <c r="AW849602"/>
    </row>
    <row r="849661" spans="49:49" x14ac:dyDescent="0.3">
      <c r="AW849661"/>
    </row>
    <row r="849662" spans="49:49" x14ac:dyDescent="0.3">
      <c r="AW849662"/>
    </row>
    <row r="849721" spans="49:49" x14ac:dyDescent="0.3">
      <c r="AW849721"/>
    </row>
    <row r="849722" spans="49:49" x14ac:dyDescent="0.3">
      <c r="AW849722"/>
    </row>
    <row r="849781" spans="49:49" x14ac:dyDescent="0.3">
      <c r="AW849781"/>
    </row>
    <row r="849782" spans="49:49" x14ac:dyDescent="0.3">
      <c r="AW849782"/>
    </row>
    <row r="849841" spans="49:49" x14ac:dyDescent="0.3">
      <c r="AW849841"/>
    </row>
    <row r="849842" spans="49:49" x14ac:dyDescent="0.3">
      <c r="AW849842"/>
    </row>
    <row r="849901" spans="49:49" x14ac:dyDescent="0.3">
      <c r="AW849901"/>
    </row>
    <row r="849902" spans="49:49" x14ac:dyDescent="0.3">
      <c r="AW849902"/>
    </row>
    <row r="849961" spans="49:49" x14ac:dyDescent="0.3">
      <c r="AW849961"/>
    </row>
    <row r="849962" spans="49:49" x14ac:dyDescent="0.3">
      <c r="AW849962"/>
    </row>
    <row r="850021" spans="49:49" x14ac:dyDescent="0.3">
      <c r="AW850021"/>
    </row>
    <row r="850022" spans="49:49" x14ac:dyDescent="0.3">
      <c r="AW850022"/>
    </row>
    <row r="850081" spans="49:49" x14ac:dyDescent="0.3">
      <c r="AW850081"/>
    </row>
    <row r="850082" spans="49:49" x14ac:dyDescent="0.3">
      <c r="AW850082"/>
    </row>
    <row r="850141" spans="49:49" x14ac:dyDescent="0.3">
      <c r="AW850141"/>
    </row>
    <row r="850142" spans="49:49" x14ac:dyDescent="0.3">
      <c r="AW850142"/>
    </row>
    <row r="850201" spans="49:49" x14ac:dyDescent="0.3">
      <c r="AW850201"/>
    </row>
    <row r="850202" spans="49:49" x14ac:dyDescent="0.3">
      <c r="AW850202"/>
    </row>
    <row r="850261" spans="49:49" x14ac:dyDescent="0.3">
      <c r="AW850261"/>
    </row>
    <row r="850262" spans="49:49" x14ac:dyDescent="0.3">
      <c r="AW850262"/>
    </row>
    <row r="850321" spans="49:49" x14ac:dyDescent="0.3">
      <c r="AW850321"/>
    </row>
    <row r="850322" spans="49:49" x14ac:dyDescent="0.3">
      <c r="AW850322"/>
    </row>
    <row r="850381" spans="49:49" x14ac:dyDescent="0.3">
      <c r="AW850381"/>
    </row>
    <row r="850382" spans="49:49" x14ac:dyDescent="0.3">
      <c r="AW850382"/>
    </row>
    <row r="850441" spans="49:49" x14ac:dyDescent="0.3">
      <c r="AW850441"/>
    </row>
    <row r="850442" spans="49:49" x14ac:dyDescent="0.3">
      <c r="AW850442"/>
    </row>
    <row r="850501" spans="49:49" x14ac:dyDescent="0.3">
      <c r="AW850501"/>
    </row>
    <row r="850502" spans="49:49" x14ac:dyDescent="0.3">
      <c r="AW850502"/>
    </row>
    <row r="850561" spans="49:49" x14ac:dyDescent="0.3">
      <c r="AW850561"/>
    </row>
    <row r="850562" spans="49:49" x14ac:dyDescent="0.3">
      <c r="AW850562"/>
    </row>
    <row r="850621" spans="49:49" x14ac:dyDescent="0.3">
      <c r="AW850621"/>
    </row>
    <row r="850622" spans="49:49" x14ac:dyDescent="0.3">
      <c r="AW850622"/>
    </row>
    <row r="850681" spans="49:49" x14ac:dyDescent="0.3">
      <c r="AW850681"/>
    </row>
    <row r="850682" spans="49:49" x14ac:dyDescent="0.3">
      <c r="AW850682"/>
    </row>
    <row r="850741" spans="49:49" x14ac:dyDescent="0.3">
      <c r="AW850741"/>
    </row>
    <row r="850742" spans="49:49" x14ac:dyDescent="0.3">
      <c r="AW850742"/>
    </row>
    <row r="850801" spans="49:49" x14ac:dyDescent="0.3">
      <c r="AW850801"/>
    </row>
    <row r="850802" spans="49:49" x14ac:dyDescent="0.3">
      <c r="AW850802"/>
    </row>
    <row r="850861" spans="49:49" x14ac:dyDescent="0.3">
      <c r="AW850861"/>
    </row>
    <row r="850862" spans="49:49" x14ac:dyDescent="0.3">
      <c r="AW850862"/>
    </row>
    <row r="850921" spans="49:49" x14ac:dyDescent="0.3">
      <c r="AW850921"/>
    </row>
    <row r="850922" spans="49:49" x14ac:dyDescent="0.3">
      <c r="AW850922"/>
    </row>
    <row r="850981" spans="49:49" x14ac:dyDescent="0.3">
      <c r="AW850981"/>
    </row>
    <row r="850982" spans="49:49" x14ac:dyDescent="0.3">
      <c r="AW850982"/>
    </row>
    <row r="851041" spans="49:49" x14ac:dyDescent="0.3">
      <c r="AW851041"/>
    </row>
    <row r="851042" spans="49:49" x14ac:dyDescent="0.3">
      <c r="AW851042"/>
    </row>
    <row r="851101" spans="49:49" x14ac:dyDescent="0.3">
      <c r="AW851101"/>
    </row>
    <row r="851102" spans="49:49" x14ac:dyDescent="0.3">
      <c r="AW851102"/>
    </row>
    <row r="851161" spans="49:49" x14ac:dyDescent="0.3">
      <c r="AW851161"/>
    </row>
    <row r="851162" spans="49:49" x14ac:dyDescent="0.3">
      <c r="AW851162"/>
    </row>
    <row r="851221" spans="49:49" x14ac:dyDescent="0.3">
      <c r="AW851221"/>
    </row>
    <row r="851222" spans="49:49" x14ac:dyDescent="0.3">
      <c r="AW851222"/>
    </row>
    <row r="851281" spans="49:49" x14ac:dyDescent="0.3">
      <c r="AW851281"/>
    </row>
    <row r="851282" spans="49:49" x14ac:dyDescent="0.3">
      <c r="AW851282"/>
    </row>
    <row r="851341" spans="49:49" x14ac:dyDescent="0.3">
      <c r="AW851341"/>
    </row>
    <row r="851342" spans="49:49" x14ac:dyDescent="0.3">
      <c r="AW851342"/>
    </row>
    <row r="851401" spans="49:49" x14ac:dyDescent="0.3">
      <c r="AW851401"/>
    </row>
    <row r="851402" spans="49:49" x14ac:dyDescent="0.3">
      <c r="AW851402"/>
    </row>
    <row r="851461" spans="49:49" x14ac:dyDescent="0.3">
      <c r="AW851461"/>
    </row>
    <row r="851462" spans="49:49" x14ac:dyDescent="0.3">
      <c r="AW851462"/>
    </row>
    <row r="851521" spans="49:49" x14ac:dyDescent="0.3">
      <c r="AW851521"/>
    </row>
    <row r="851522" spans="49:49" x14ac:dyDescent="0.3">
      <c r="AW851522"/>
    </row>
    <row r="851581" spans="49:49" x14ac:dyDescent="0.3">
      <c r="AW851581"/>
    </row>
    <row r="851582" spans="49:49" x14ac:dyDescent="0.3">
      <c r="AW851582"/>
    </row>
    <row r="851641" spans="49:49" x14ac:dyDescent="0.3">
      <c r="AW851641"/>
    </row>
    <row r="851642" spans="49:49" x14ac:dyDescent="0.3">
      <c r="AW851642"/>
    </row>
    <row r="851701" spans="49:49" x14ac:dyDescent="0.3">
      <c r="AW851701"/>
    </row>
    <row r="851702" spans="49:49" x14ac:dyDescent="0.3">
      <c r="AW851702"/>
    </row>
    <row r="851761" spans="49:49" x14ac:dyDescent="0.3">
      <c r="AW851761"/>
    </row>
    <row r="851762" spans="49:49" x14ac:dyDescent="0.3">
      <c r="AW851762"/>
    </row>
    <row r="851821" spans="49:49" x14ac:dyDescent="0.3">
      <c r="AW851821"/>
    </row>
    <row r="851822" spans="49:49" x14ac:dyDescent="0.3">
      <c r="AW851822"/>
    </row>
    <row r="851881" spans="49:49" x14ac:dyDescent="0.3">
      <c r="AW851881"/>
    </row>
    <row r="851882" spans="49:49" x14ac:dyDescent="0.3">
      <c r="AW851882"/>
    </row>
    <row r="851941" spans="49:49" x14ac:dyDescent="0.3">
      <c r="AW851941"/>
    </row>
    <row r="851942" spans="49:49" x14ac:dyDescent="0.3">
      <c r="AW851942"/>
    </row>
    <row r="852001" spans="49:49" x14ac:dyDescent="0.3">
      <c r="AW852001"/>
    </row>
    <row r="852002" spans="49:49" x14ac:dyDescent="0.3">
      <c r="AW852002"/>
    </row>
    <row r="852061" spans="49:49" x14ac:dyDescent="0.3">
      <c r="AW852061"/>
    </row>
    <row r="852062" spans="49:49" x14ac:dyDescent="0.3">
      <c r="AW852062"/>
    </row>
    <row r="852121" spans="49:49" x14ac:dyDescent="0.3">
      <c r="AW852121"/>
    </row>
    <row r="852122" spans="49:49" x14ac:dyDescent="0.3">
      <c r="AW852122"/>
    </row>
    <row r="852181" spans="49:49" x14ac:dyDescent="0.3">
      <c r="AW852181"/>
    </row>
    <row r="852182" spans="49:49" x14ac:dyDescent="0.3">
      <c r="AW852182"/>
    </row>
    <row r="852241" spans="49:49" x14ac:dyDescent="0.3">
      <c r="AW852241"/>
    </row>
    <row r="852242" spans="49:49" x14ac:dyDescent="0.3">
      <c r="AW852242"/>
    </row>
    <row r="852301" spans="49:49" x14ac:dyDescent="0.3">
      <c r="AW852301"/>
    </row>
    <row r="852302" spans="49:49" x14ac:dyDescent="0.3">
      <c r="AW852302"/>
    </row>
    <row r="852361" spans="49:49" x14ac:dyDescent="0.3">
      <c r="AW852361"/>
    </row>
    <row r="852362" spans="49:49" x14ac:dyDescent="0.3">
      <c r="AW852362"/>
    </row>
    <row r="852421" spans="49:49" x14ac:dyDescent="0.3">
      <c r="AW852421"/>
    </row>
    <row r="852422" spans="49:49" x14ac:dyDescent="0.3">
      <c r="AW852422"/>
    </row>
    <row r="852481" spans="49:49" x14ac:dyDescent="0.3">
      <c r="AW852481"/>
    </row>
    <row r="852482" spans="49:49" x14ac:dyDescent="0.3">
      <c r="AW852482"/>
    </row>
    <row r="852541" spans="49:49" x14ac:dyDescent="0.3">
      <c r="AW852541"/>
    </row>
    <row r="852542" spans="49:49" x14ac:dyDescent="0.3">
      <c r="AW852542"/>
    </row>
    <row r="852601" spans="49:49" x14ac:dyDescent="0.3">
      <c r="AW852601"/>
    </row>
    <row r="852602" spans="49:49" x14ac:dyDescent="0.3">
      <c r="AW852602"/>
    </row>
    <row r="852661" spans="49:49" x14ac:dyDescent="0.3">
      <c r="AW852661"/>
    </row>
    <row r="852662" spans="49:49" x14ac:dyDescent="0.3">
      <c r="AW852662"/>
    </row>
    <row r="852721" spans="49:49" x14ac:dyDescent="0.3">
      <c r="AW852721"/>
    </row>
    <row r="852722" spans="49:49" x14ac:dyDescent="0.3">
      <c r="AW852722"/>
    </row>
    <row r="852781" spans="49:49" x14ac:dyDescent="0.3">
      <c r="AW852781"/>
    </row>
    <row r="852782" spans="49:49" x14ac:dyDescent="0.3">
      <c r="AW852782"/>
    </row>
    <row r="852841" spans="49:49" x14ac:dyDescent="0.3">
      <c r="AW852841"/>
    </row>
    <row r="852842" spans="49:49" x14ac:dyDescent="0.3">
      <c r="AW852842"/>
    </row>
    <row r="852901" spans="49:49" x14ac:dyDescent="0.3">
      <c r="AW852901"/>
    </row>
    <row r="852902" spans="49:49" x14ac:dyDescent="0.3">
      <c r="AW852902"/>
    </row>
    <row r="852961" spans="49:49" x14ac:dyDescent="0.3">
      <c r="AW852961"/>
    </row>
    <row r="852962" spans="49:49" x14ac:dyDescent="0.3">
      <c r="AW852962"/>
    </row>
    <row r="853021" spans="49:49" x14ac:dyDescent="0.3">
      <c r="AW853021"/>
    </row>
    <row r="853022" spans="49:49" x14ac:dyDescent="0.3">
      <c r="AW853022"/>
    </row>
    <row r="853081" spans="49:49" x14ac:dyDescent="0.3">
      <c r="AW853081"/>
    </row>
    <row r="853082" spans="49:49" x14ac:dyDescent="0.3">
      <c r="AW853082"/>
    </row>
    <row r="853141" spans="49:49" x14ac:dyDescent="0.3">
      <c r="AW853141"/>
    </row>
    <row r="853142" spans="49:49" x14ac:dyDescent="0.3">
      <c r="AW853142"/>
    </row>
    <row r="853201" spans="49:49" x14ac:dyDescent="0.3">
      <c r="AW853201"/>
    </row>
    <row r="853202" spans="49:49" x14ac:dyDescent="0.3">
      <c r="AW853202"/>
    </row>
    <row r="853261" spans="49:49" x14ac:dyDescent="0.3">
      <c r="AW853261"/>
    </row>
    <row r="853262" spans="49:49" x14ac:dyDescent="0.3">
      <c r="AW853262"/>
    </row>
    <row r="853321" spans="49:49" x14ac:dyDescent="0.3">
      <c r="AW853321"/>
    </row>
    <row r="853322" spans="49:49" x14ac:dyDescent="0.3">
      <c r="AW853322"/>
    </row>
    <row r="853381" spans="49:49" x14ac:dyDescent="0.3">
      <c r="AW853381"/>
    </row>
    <row r="853382" spans="49:49" x14ac:dyDescent="0.3">
      <c r="AW853382"/>
    </row>
    <row r="853441" spans="49:49" x14ac:dyDescent="0.3">
      <c r="AW853441"/>
    </row>
    <row r="853442" spans="49:49" x14ac:dyDescent="0.3">
      <c r="AW853442"/>
    </row>
    <row r="853501" spans="49:49" x14ac:dyDescent="0.3">
      <c r="AW853501"/>
    </row>
    <row r="853502" spans="49:49" x14ac:dyDescent="0.3">
      <c r="AW853502"/>
    </row>
    <row r="853561" spans="49:49" x14ac:dyDescent="0.3">
      <c r="AW853561"/>
    </row>
    <row r="853562" spans="49:49" x14ac:dyDescent="0.3">
      <c r="AW853562"/>
    </row>
    <row r="853621" spans="49:49" x14ac:dyDescent="0.3">
      <c r="AW853621"/>
    </row>
    <row r="853622" spans="49:49" x14ac:dyDescent="0.3">
      <c r="AW853622"/>
    </row>
    <row r="853681" spans="49:49" x14ac:dyDescent="0.3">
      <c r="AW853681"/>
    </row>
    <row r="853682" spans="49:49" x14ac:dyDescent="0.3">
      <c r="AW853682"/>
    </row>
    <row r="853741" spans="49:49" x14ac:dyDescent="0.3">
      <c r="AW853741"/>
    </row>
    <row r="853742" spans="49:49" x14ac:dyDescent="0.3">
      <c r="AW853742"/>
    </row>
    <row r="853801" spans="49:49" x14ac:dyDescent="0.3">
      <c r="AW853801"/>
    </row>
    <row r="853802" spans="49:49" x14ac:dyDescent="0.3">
      <c r="AW853802"/>
    </row>
    <row r="853861" spans="49:49" x14ac:dyDescent="0.3">
      <c r="AW853861"/>
    </row>
    <row r="853862" spans="49:49" x14ac:dyDescent="0.3">
      <c r="AW853862"/>
    </row>
    <row r="853921" spans="49:49" x14ac:dyDescent="0.3">
      <c r="AW853921"/>
    </row>
    <row r="853922" spans="49:49" x14ac:dyDescent="0.3">
      <c r="AW853922"/>
    </row>
    <row r="853981" spans="49:49" x14ac:dyDescent="0.3">
      <c r="AW853981"/>
    </row>
    <row r="853982" spans="49:49" x14ac:dyDescent="0.3">
      <c r="AW853982"/>
    </row>
    <row r="854041" spans="49:49" x14ac:dyDescent="0.3">
      <c r="AW854041"/>
    </row>
    <row r="854042" spans="49:49" x14ac:dyDescent="0.3">
      <c r="AW854042"/>
    </row>
    <row r="854101" spans="49:49" x14ac:dyDescent="0.3">
      <c r="AW854101"/>
    </row>
    <row r="854102" spans="49:49" x14ac:dyDescent="0.3">
      <c r="AW854102"/>
    </row>
    <row r="854161" spans="49:49" x14ac:dyDescent="0.3">
      <c r="AW854161"/>
    </row>
    <row r="854162" spans="49:49" x14ac:dyDescent="0.3">
      <c r="AW854162"/>
    </row>
    <row r="854221" spans="49:49" x14ac:dyDescent="0.3">
      <c r="AW854221"/>
    </row>
    <row r="854222" spans="49:49" x14ac:dyDescent="0.3">
      <c r="AW854222"/>
    </row>
    <row r="854281" spans="49:49" x14ac:dyDescent="0.3">
      <c r="AW854281"/>
    </row>
    <row r="854282" spans="49:49" x14ac:dyDescent="0.3">
      <c r="AW854282"/>
    </row>
    <row r="854341" spans="49:49" x14ac:dyDescent="0.3">
      <c r="AW854341"/>
    </row>
    <row r="854342" spans="49:49" x14ac:dyDescent="0.3">
      <c r="AW854342"/>
    </row>
    <row r="854401" spans="49:49" x14ac:dyDescent="0.3">
      <c r="AW854401"/>
    </row>
    <row r="854402" spans="49:49" x14ac:dyDescent="0.3">
      <c r="AW854402"/>
    </row>
    <row r="854461" spans="49:49" x14ac:dyDescent="0.3">
      <c r="AW854461"/>
    </row>
    <row r="854462" spans="49:49" x14ac:dyDescent="0.3">
      <c r="AW854462"/>
    </row>
    <row r="854521" spans="49:49" x14ac:dyDescent="0.3">
      <c r="AW854521"/>
    </row>
    <row r="854522" spans="49:49" x14ac:dyDescent="0.3">
      <c r="AW854522"/>
    </row>
    <row r="854581" spans="49:49" x14ac:dyDescent="0.3">
      <c r="AW854581"/>
    </row>
    <row r="854582" spans="49:49" x14ac:dyDescent="0.3">
      <c r="AW854582"/>
    </row>
    <row r="854641" spans="49:49" x14ac:dyDescent="0.3">
      <c r="AW854641"/>
    </row>
    <row r="854642" spans="49:49" x14ac:dyDescent="0.3">
      <c r="AW854642"/>
    </row>
    <row r="854701" spans="49:49" x14ac:dyDescent="0.3">
      <c r="AW854701"/>
    </row>
    <row r="854702" spans="49:49" x14ac:dyDescent="0.3">
      <c r="AW854702"/>
    </row>
    <row r="854761" spans="49:49" x14ac:dyDescent="0.3">
      <c r="AW854761"/>
    </row>
    <row r="854762" spans="49:49" x14ac:dyDescent="0.3">
      <c r="AW854762"/>
    </row>
    <row r="854821" spans="49:49" x14ac:dyDescent="0.3">
      <c r="AW854821"/>
    </row>
    <row r="854822" spans="49:49" x14ac:dyDescent="0.3">
      <c r="AW854822"/>
    </row>
    <row r="854881" spans="49:49" x14ac:dyDescent="0.3">
      <c r="AW854881"/>
    </row>
    <row r="854882" spans="49:49" x14ac:dyDescent="0.3">
      <c r="AW854882"/>
    </row>
    <row r="854941" spans="49:49" x14ac:dyDescent="0.3">
      <c r="AW854941"/>
    </row>
    <row r="854942" spans="49:49" x14ac:dyDescent="0.3">
      <c r="AW854942"/>
    </row>
    <row r="855001" spans="49:49" x14ac:dyDescent="0.3">
      <c r="AW855001"/>
    </row>
    <row r="855002" spans="49:49" x14ac:dyDescent="0.3">
      <c r="AW855002"/>
    </row>
    <row r="855061" spans="49:49" x14ac:dyDescent="0.3">
      <c r="AW855061"/>
    </row>
    <row r="855062" spans="49:49" x14ac:dyDescent="0.3">
      <c r="AW855062"/>
    </row>
    <row r="855121" spans="49:49" x14ac:dyDescent="0.3">
      <c r="AW855121"/>
    </row>
    <row r="855122" spans="49:49" x14ac:dyDescent="0.3">
      <c r="AW855122"/>
    </row>
    <row r="855181" spans="49:49" x14ac:dyDescent="0.3">
      <c r="AW855181"/>
    </row>
    <row r="855182" spans="49:49" x14ac:dyDescent="0.3">
      <c r="AW855182"/>
    </row>
    <row r="855241" spans="49:49" x14ac:dyDescent="0.3">
      <c r="AW855241"/>
    </row>
    <row r="855242" spans="49:49" x14ac:dyDescent="0.3">
      <c r="AW855242"/>
    </row>
    <row r="855301" spans="49:49" x14ac:dyDescent="0.3">
      <c r="AW855301"/>
    </row>
    <row r="855302" spans="49:49" x14ac:dyDescent="0.3">
      <c r="AW855302"/>
    </row>
    <row r="855361" spans="49:49" x14ac:dyDescent="0.3">
      <c r="AW855361"/>
    </row>
    <row r="855362" spans="49:49" x14ac:dyDescent="0.3">
      <c r="AW855362"/>
    </row>
    <row r="855421" spans="49:49" x14ac:dyDescent="0.3">
      <c r="AW855421"/>
    </row>
    <row r="855422" spans="49:49" x14ac:dyDescent="0.3">
      <c r="AW855422"/>
    </row>
    <row r="855481" spans="49:49" x14ac:dyDescent="0.3">
      <c r="AW855481"/>
    </row>
    <row r="855482" spans="49:49" x14ac:dyDescent="0.3">
      <c r="AW855482"/>
    </row>
    <row r="855541" spans="49:49" x14ac:dyDescent="0.3">
      <c r="AW855541"/>
    </row>
    <row r="855542" spans="49:49" x14ac:dyDescent="0.3">
      <c r="AW855542"/>
    </row>
    <row r="855601" spans="49:49" x14ac:dyDescent="0.3">
      <c r="AW855601"/>
    </row>
    <row r="855602" spans="49:49" x14ac:dyDescent="0.3">
      <c r="AW855602"/>
    </row>
    <row r="855661" spans="49:49" x14ac:dyDescent="0.3">
      <c r="AW855661"/>
    </row>
    <row r="855662" spans="49:49" x14ac:dyDescent="0.3">
      <c r="AW855662"/>
    </row>
    <row r="855721" spans="49:49" x14ac:dyDescent="0.3">
      <c r="AW855721"/>
    </row>
    <row r="855722" spans="49:49" x14ac:dyDescent="0.3">
      <c r="AW855722"/>
    </row>
    <row r="855781" spans="49:49" x14ac:dyDescent="0.3">
      <c r="AW855781"/>
    </row>
    <row r="855782" spans="49:49" x14ac:dyDescent="0.3">
      <c r="AW855782"/>
    </row>
    <row r="855841" spans="49:49" x14ac:dyDescent="0.3">
      <c r="AW855841"/>
    </row>
    <row r="855842" spans="49:49" x14ac:dyDescent="0.3">
      <c r="AW855842"/>
    </row>
    <row r="855901" spans="49:49" x14ac:dyDescent="0.3">
      <c r="AW855901"/>
    </row>
    <row r="855902" spans="49:49" x14ac:dyDescent="0.3">
      <c r="AW855902"/>
    </row>
    <row r="855961" spans="49:49" x14ac:dyDescent="0.3">
      <c r="AW855961"/>
    </row>
    <row r="855962" spans="49:49" x14ac:dyDescent="0.3">
      <c r="AW855962"/>
    </row>
    <row r="856021" spans="49:49" x14ac:dyDescent="0.3">
      <c r="AW856021"/>
    </row>
    <row r="856022" spans="49:49" x14ac:dyDescent="0.3">
      <c r="AW856022"/>
    </row>
    <row r="856081" spans="49:49" x14ac:dyDescent="0.3">
      <c r="AW856081"/>
    </row>
    <row r="856082" spans="49:49" x14ac:dyDescent="0.3">
      <c r="AW856082"/>
    </row>
    <row r="856141" spans="49:49" x14ac:dyDescent="0.3">
      <c r="AW856141"/>
    </row>
    <row r="856142" spans="49:49" x14ac:dyDescent="0.3">
      <c r="AW856142"/>
    </row>
    <row r="856201" spans="49:49" x14ac:dyDescent="0.3">
      <c r="AW856201"/>
    </row>
    <row r="856202" spans="49:49" x14ac:dyDescent="0.3">
      <c r="AW856202"/>
    </row>
    <row r="856261" spans="49:49" x14ac:dyDescent="0.3">
      <c r="AW856261"/>
    </row>
    <row r="856262" spans="49:49" x14ac:dyDescent="0.3">
      <c r="AW856262"/>
    </row>
    <row r="856321" spans="49:49" x14ac:dyDescent="0.3">
      <c r="AW856321"/>
    </row>
    <row r="856322" spans="49:49" x14ac:dyDescent="0.3">
      <c r="AW856322"/>
    </row>
    <row r="856381" spans="49:49" x14ac:dyDescent="0.3">
      <c r="AW856381"/>
    </row>
    <row r="856382" spans="49:49" x14ac:dyDescent="0.3">
      <c r="AW856382"/>
    </row>
    <row r="856441" spans="49:49" x14ac:dyDescent="0.3">
      <c r="AW856441"/>
    </row>
    <row r="856442" spans="49:49" x14ac:dyDescent="0.3">
      <c r="AW856442"/>
    </row>
    <row r="856501" spans="49:49" x14ac:dyDescent="0.3">
      <c r="AW856501"/>
    </row>
    <row r="856502" spans="49:49" x14ac:dyDescent="0.3">
      <c r="AW856502"/>
    </row>
    <row r="856561" spans="49:49" x14ac:dyDescent="0.3">
      <c r="AW856561"/>
    </row>
    <row r="856562" spans="49:49" x14ac:dyDescent="0.3">
      <c r="AW856562"/>
    </row>
    <row r="856621" spans="49:49" x14ac:dyDescent="0.3">
      <c r="AW856621"/>
    </row>
    <row r="856622" spans="49:49" x14ac:dyDescent="0.3">
      <c r="AW856622"/>
    </row>
    <row r="856681" spans="49:49" x14ac:dyDescent="0.3">
      <c r="AW856681"/>
    </row>
    <row r="856682" spans="49:49" x14ac:dyDescent="0.3">
      <c r="AW856682"/>
    </row>
    <row r="856741" spans="49:49" x14ac:dyDescent="0.3">
      <c r="AW856741"/>
    </row>
    <row r="856742" spans="49:49" x14ac:dyDescent="0.3">
      <c r="AW856742"/>
    </row>
    <row r="856801" spans="49:49" x14ac:dyDescent="0.3">
      <c r="AW856801"/>
    </row>
    <row r="856802" spans="49:49" x14ac:dyDescent="0.3">
      <c r="AW856802"/>
    </row>
    <row r="856861" spans="49:49" x14ac:dyDescent="0.3">
      <c r="AW856861"/>
    </row>
    <row r="856862" spans="49:49" x14ac:dyDescent="0.3">
      <c r="AW856862"/>
    </row>
    <row r="856921" spans="49:49" x14ac:dyDescent="0.3">
      <c r="AW856921"/>
    </row>
    <row r="856922" spans="49:49" x14ac:dyDescent="0.3">
      <c r="AW856922"/>
    </row>
    <row r="856981" spans="49:49" x14ac:dyDescent="0.3">
      <c r="AW856981"/>
    </row>
    <row r="856982" spans="49:49" x14ac:dyDescent="0.3">
      <c r="AW856982"/>
    </row>
    <row r="857041" spans="49:49" x14ac:dyDescent="0.3">
      <c r="AW857041"/>
    </row>
    <row r="857042" spans="49:49" x14ac:dyDescent="0.3">
      <c r="AW857042"/>
    </row>
    <row r="857101" spans="49:49" x14ac:dyDescent="0.3">
      <c r="AW857101"/>
    </row>
    <row r="857102" spans="49:49" x14ac:dyDescent="0.3">
      <c r="AW857102"/>
    </row>
    <row r="857161" spans="49:49" x14ac:dyDescent="0.3">
      <c r="AW857161"/>
    </row>
    <row r="857162" spans="49:49" x14ac:dyDescent="0.3">
      <c r="AW857162"/>
    </row>
    <row r="857221" spans="49:49" x14ac:dyDescent="0.3">
      <c r="AW857221"/>
    </row>
    <row r="857222" spans="49:49" x14ac:dyDescent="0.3">
      <c r="AW857222"/>
    </row>
    <row r="857281" spans="49:49" x14ac:dyDescent="0.3">
      <c r="AW857281"/>
    </row>
    <row r="857282" spans="49:49" x14ac:dyDescent="0.3">
      <c r="AW857282"/>
    </row>
    <row r="857341" spans="49:49" x14ac:dyDescent="0.3">
      <c r="AW857341"/>
    </row>
    <row r="857342" spans="49:49" x14ac:dyDescent="0.3">
      <c r="AW857342"/>
    </row>
    <row r="857401" spans="49:49" x14ac:dyDescent="0.3">
      <c r="AW857401"/>
    </row>
    <row r="857402" spans="49:49" x14ac:dyDescent="0.3">
      <c r="AW857402"/>
    </row>
    <row r="857461" spans="49:49" x14ac:dyDescent="0.3">
      <c r="AW857461"/>
    </row>
    <row r="857462" spans="49:49" x14ac:dyDescent="0.3">
      <c r="AW857462"/>
    </row>
    <row r="857521" spans="49:49" x14ac:dyDescent="0.3">
      <c r="AW857521"/>
    </row>
    <row r="857522" spans="49:49" x14ac:dyDescent="0.3">
      <c r="AW857522"/>
    </row>
    <row r="857581" spans="49:49" x14ac:dyDescent="0.3">
      <c r="AW857581"/>
    </row>
    <row r="857582" spans="49:49" x14ac:dyDescent="0.3">
      <c r="AW857582"/>
    </row>
    <row r="857641" spans="49:49" x14ac:dyDescent="0.3">
      <c r="AW857641"/>
    </row>
    <row r="857642" spans="49:49" x14ac:dyDescent="0.3">
      <c r="AW857642"/>
    </row>
    <row r="857701" spans="49:49" x14ac:dyDescent="0.3">
      <c r="AW857701"/>
    </row>
    <row r="857702" spans="49:49" x14ac:dyDescent="0.3">
      <c r="AW857702"/>
    </row>
    <row r="857761" spans="49:49" x14ac:dyDescent="0.3">
      <c r="AW857761"/>
    </row>
    <row r="857762" spans="49:49" x14ac:dyDescent="0.3">
      <c r="AW857762"/>
    </row>
    <row r="857821" spans="49:49" x14ac:dyDescent="0.3">
      <c r="AW857821"/>
    </row>
    <row r="857822" spans="49:49" x14ac:dyDescent="0.3">
      <c r="AW857822"/>
    </row>
    <row r="857881" spans="49:49" x14ac:dyDescent="0.3">
      <c r="AW857881"/>
    </row>
    <row r="857882" spans="49:49" x14ac:dyDescent="0.3">
      <c r="AW857882"/>
    </row>
    <row r="857941" spans="49:49" x14ac:dyDescent="0.3">
      <c r="AW857941"/>
    </row>
    <row r="857942" spans="49:49" x14ac:dyDescent="0.3">
      <c r="AW857942"/>
    </row>
    <row r="858001" spans="49:49" x14ac:dyDescent="0.3">
      <c r="AW858001"/>
    </row>
    <row r="858002" spans="49:49" x14ac:dyDescent="0.3">
      <c r="AW858002"/>
    </row>
    <row r="858061" spans="49:49" x14ac:dyDescent="0.3">
      <c r="AW858061"/>
    </row>
    <row r="858062" spans="49:49" x14ac:dyDescent="0.3">
      <c r="AW858062"/>
    </row>
    <row r="858121" spans="49:49" x14ac:dyDescent="0.3">
      <c r="AW858121"/>
    </row>
    <row r="858122" spans="49:49" x14ac:dyDescent="0.3">
      <c r="AW858122"/>
    </row>
    <row r="858181" spans="49:49" x14ac:dyDescent="0.3">
      <c r="AW858181"/>
    </row>
    <row r="858182" spans="49:49" x14ac:dyDescent="0.3">
      <c r="AW858182"/>
    </row>
    <row r="858241" spans="49:49" x14ac:dyDescent="0.3">
      <c r="AW858241"/>
    </row>
    <row r="858242" spans="49:49" x14ac:dyDescent="0.3">
      <c r="AW858242"/>
    </row>
    <row r="858301" spans="49:49" x14ac:dyDescent="0.3">
      <c r="AW858301"/>
    </row>
    <row r="858302" spans="49:49" x14ac:dyDescent="0.3">
      <c r="AW858302"/>
    </row>
    <row r="858361" spans="49:49" x14ac:dyDescent="0.3">
      <c r="AW858361"/>
    </row>
    <row r="858362" spans="49:49" x14ac:dyDescent="0.3">
      <c r="AW858362"/>
    </row>
    <row r="858421" spans="49:49" x14ac:dyDescent="0.3">
      <c r="AW858421"/>
    </row>
    <row r="858422" spans="49:49" x14ac:dyDescent="0.3">
      <c r="AW858422"/>
    </row>
    <row r="858481" spans="49:49" x14ac:dyDescent="0.3">
      <c r="AW858481"/>
    </row>
    <row r="858482" spans="49:49" x14ac:dyDescent="0.3">
      <c r="AW858482"/>
    </row>
    <row r="858541" spans="49:49" x14ac:dyDescent="0.3">
      <c r="AW858541"/>
    </row>
    <row r="858542" spans="49:49" x14ac:dyDescent="0.3">
      <c r="AW858542"/>
    </row>
    <row r="858601" spans="49:49" x14ac:dyDescent="0.3">
      <c r="AW858601"/>
    </row>
    <row r="858602" spans="49:49" x14ac:dyDescent="0.3">
      <c r="AW858602"/>
    </row>
    <row r="858661" spans="49:49" x14ac:dyDescent="0.3">
      <c r="AW858661"/>
    </row>
    <row r="858662" spans="49:49" x14ac:dyDescent="0.3">
      <c r="AW858662"/>
    </row>
    <row r="858721" spans="49:49" x14ac:dyDescent="0.3">
      <c r="AW858721"/>
    </row>
    <row r="858722" spans="49:49" x14ac:dyDescent="0.3">
      <c r="AW858722"/>
    </row>
    <row r="858781" spans="49:49" x14ac:dyDescent="0.3">
      <c r="AW858781"/>
    </row>
    <row r="858782" spans="49:49" x14ac:dyDescent="0.3">
      <c r="AW858782"/>
    </row>
    <row r="858841" spans="49:49" x14ac:dyDescent="0.3">
      <c r="AW858841"/>
    </row>
    <row r="858842" spans="49:49" x14ac:dyDescent="0.3">
      <c r="AW858842"/>
    </row>
    <row r="858901" spans="49:49" x14ac:dyDescent="0.3">
      <c r="AW858901"/>
    </row>
    <row r="858902" spans="49:49" x14ac:dyDescent="0.3">
      <c r="AW858902"/>
    </row>
    <row r="858961" spans="49:49" x14ac:dyDescent="0.3">
      <c r="AW858961"/>
    </row>
    <row r="858962" spans="49:49" x14ac:dyDescent="0.3">
      <c r="AW858962"/>
    </row>
    <row r="859021" spans="49:49" x14ac:dyDescent="0.3">
      <c r="AW859021"/>
    </row>
    <row r="859022" spans="49:49" x14ac:dyDescent="0.3">
      <c r="AW859022"/>
    </row>
    <row r="859081" spans="49:49" x14ac:dyDescent="0.3">
      <c r="AW859081"/>
    </row>
    <row r="859082" spans="49:49" x14ac:dyDescent="0.3">
      <c r="AW859082"/>
    </row>
    <row r="859141" spans="49:49" x14ac:dyDescent="0.3">
      <c r="AW859141"/>
    </row>
    <row r="859142" spans="49:49" x14ac:dyDescent="0.3">
      <c r="AW859142"/>
    </row>
    <row r="859201" spans="49:49" x14ac:dyDescent="0.3">
      <c r="AW859201"/>
    </row>
    <row r="859202" spans="49:49" x14ac:dyDescent="0.3">
      <c r="AW859202"/>
    </row>
    <row r="859261" spans="49:49" x14ac:dyDescent="0.3">
      <c r="AW859261"/>
    </row>
    <row r="859262" spans="49:49" x14ac:dyDescent="0.3">
      <c r="AW859262"/>
    </row>
    <row r="859321" spans="49:49" x14ac:dyDescent="0.3">
      <c r="AW859321"/>
    </row>
    <row r="859322" spans="49:49" x14ac:dyDescent="0.3">
      <c r="AW859322"/>
    </row>
    <row r="859381" spans="49:49" x14ac:dyDescent="0.3">
      <c r="AW859381"/>
    </row>
    <row r="859382" spans="49:49" x14ac:dyDescent="0.3">
      <c r="AW859382"/>
    </row>
    <row r="859441" spans="49:49" x14ac:dyDescent="0.3">
      <c r="AW859441"/>
    </row>
    <row r="859442" spans="49:49" x14ac:dyDescent="0.3">
      <c r="AW859442"/>
    </row>
    <row r="859501" spans="49:49" x14ac:dyDescent="0.3">
      <c r="AW859501"/>
    </row>
    <row r="859502" spans="49:49" x14ac:dyDescent="0.3">
      <c r="AW859502"/>
    </row>
    <row r="859561" spans="49:49" x14ac:dyDescent="0.3">
      <c r="AW859561"/>
    </row>
    <row r="859562" spans="49:49" x14ac:dyDescent="0.3">
      <c r="AW859562"/>
    </row>
    <row r="859621" spans="49:49" x14ac:dyDescent="0.3">
      <c r="AW859621"/>
    </row>
    <row r="859622" spans="49:49" x14ac:dyDescent="0.3">
      <c r="AW859622"/>
    </row>
    <row r="859681" spans="49:49" x14ac:dyDescent="0.3">
      <c r="AW859681"/>
    </row>
    <row r="859682" spans="49:49" x14ac:dyDescent="0.3">
      <c r="AW859682"/>
    </row>
    <row r="859741" spans="49:49" x14ac:dyDescent="0.3">
      <c r="AW859741"/>
    </row>
    <row r="859742" spans="49:49" x14ac:dyDescent="0.3">
      <c r="AW859742"/>
    </row>
    <row r="859801" spans="49:49" x14ac:dyDescent="0.3">
      <c r="AW859801"/>
    </row>
    <row r="859802" spans="49:49" x14ac:dyDescent="0.3">
      <c r="AW859802"/>
    </row>
    <row r="859861" spans="49:49" x14ac:dyDescent="0.3">
      <c r="AW859861"/>
    </row>
    <row r="859862" spans="49:49" x14ac:dyDescent="0.3">
      <c r="AW859862"/>
    </row>
    <row r="859921" spans="49:49" x14ac:dyDescent="0.3">
      <c r="AW859921"/>
    </row>
    <row r="859922" spans="49:49" x14ac:dyDescent="0.3">
      <c r="AW859922"/>
    </row>
    <row r="859981" spans="49:49" x14ac:dyDescent="0.3">
      <c r="AW859981"/>
    </row>
    <row r="859982" spans="49:49" x14ac:dyDescent="0.3">
      <c r="AW859982"/>
    </row>
    <row r="860041" spans="49:49" x14ac:dyDescent="0.3">
      <c r="AW860041"/>
    </row>
    <row r="860042" spans="49:49" x14ac:dyDescent="0.3">
      <c r="AW860042"/>
    </row>
    <row r="860101" spans="49:49" x14ac:dyDescent="0.3">
      <c r="AW860101"/>
    </row>
    <row r="860102" spans="49:49" x14ac:dyDescent="0.3">
      <c r="AW860102"/>
    </row>
    <row r="860161" spans="49:49" x14ac:dyDescent="0.3">
      <c r="AW860161"/>
    </row>
    <row r="860162" spans="49:49" x14ac:dyDescent="0.3">
      <c r="AW860162"/>
    </row>
    <row r="860221" spans="49:49" x14ac:dyDescent="0.3">
      <c r="AW860221"/>
    </row>
    <row r="860222" spans="49:49" x14ac:dyDescent="0.3">
      <c r="AW860222"/>
    </row>
    <row r="860281" spans="49:49" x14ac:dyDescent="0.3">
      <c r="AW860281"/>
    </row>
    <row r="860282" spans="49:49" x14ac:dyDescent="0.3">
      <c r="AW860282"/>
    </row>
    <row r="860341" spans="49:49" x14ac:dyDescent="0.3">
      <c r="AW860341"/>
    </row>
    <row r="860342" spans="49:49" x14ac:dyDescent="0.3">
      <c r="AW860342"/>
    </row>
    <row r="860401" spans="49:49" x14ac:dyDescent="0.3">
      <c r="AW860401"/>
    </row>
    <row r="860402" spans="49:49" x14ac:dyDescent="0.3">
      <c r="AW860402"/>
    </row>
    <row r="860461" spans="49:49" x14ac:dyDescent="0.3">
      <c r="AW860461"/>
    </row>
    <row r="860462" spans="49:49" x14ac:dyDescent="0.3">
      <c r="AW860462"/>
    </row>
    <row r="860521" spans="49:49" x14ac:dyDescent="0.3">
      <c r="AW860521"/>
    </row>
    <row r="860522" spans="49:49" x14ac:dyDescent="0.3">
      <c r="AW860522"/>
    </row>
    <row r="860581" spans="49:49" x14ac:dyDescent="0.3">
      <c r="AW860581"/>
    </row>
    <row r="860582" spans="49:49" x14ac:dyDescent="0.3">
      <c r="AW860582"/>
    </row>
    <row r="860641" spans="49:49" x14ac:dyDescent="0.3">
      <c r="AW860641"/>
    </row>
    <row r="860642" spans="49:49" x14ac:dyDescent="0.3">
      <c r="AW860642"/>
    </row>
    <row r="860701" spans="49:49" x14ac:dyDescent="0.3">
      <c r="AW860701"/>
    </row>
    <row r="860702" spans="49:49" x14ac:dyDescent="0.3">
      <c r="AW860702"/>
    </row>
    <row r="860761" spans="49:49" x14ac:dyDescent="0.3">
      <c r="AW860761"/>
    </row>
    <row r="860762" spans="49:49" x14ac:dyDescent="0.3">
      <c r="AW860762"/>
    </row>
    <row r="860821" spans="49:49" x14ac:dyDescent="0.3">
      <c r="AW860821"/>
    </row>
    <row r="860822" spans="49:49" x14ac:dyDescent="0.3">
      <c r="AW860822"/>
    </row>
    <row r="860881" spans="49:49" x14ac:dyDescent="0.3">
      <c r="AW860881"/>
    </row>
    <row r="860882" spans="49:49" x14ac:dyDescent="0.3">
      <c r="AW860882"/>
    </row>
    <row r="860941" spans="49:49" x14ac:dyDescent="0.3">
      <c r="AW860941"/>
    </row>
    <row r="860942" spans="49:49" x14ac:dyDescent="0.3">
      <c r="AW860942"/>
    </row>
    <row r="861001" spans="49:49" x14ac:dyDescent="0.3">
      <c r="AW861001"/>
    </row>
    <row r="861002" spans="49:49" x14ac:dyDescent="0.3">
      <c r="AW861002"/>
    </row>
    <row r="861061" spans="49:49" x14ac:dyDescent="0.3">
      <c r="AW861061"/>
    </row>
    <row r="861062" spans="49:49" x14ac:dyDescent="0.3">
      <c r="AW861062"/>
    </row>
    <row r="861121" spans="49:49" x14ac:dyDescent="0.3">
      <c r="AW861121"/>
    </row>
    <row r="861122" spans="49:49" x14ac:dyDescent="0.3">
      <c r="AW861122"/>
    </row>
    <row r="861181" spans="49:49" x14ac:dyDescent="0.3">
      <c r="AW861181"/>
    </row>
    <row r="861182" spans="49:49" x14ac:dyDescent="0.3">
      <c r="AW861182"/>
    </row>
    <row r="861241" spans="49:49" x14ac:dyDescent="0.3">
      <c r="AW861241"/>
    </row>
    <row r="861242" spans="49:49" x14ac:dyDescent="0.3">
      <c r="AW861242"/>
    </row>
    <row r="861301" spans="49:49" x14ac:dyDescent="0.3">
      <c r="AW861301"/>
    </row>
    <row r="861302" spans="49:49" x14ac:dyDescent="0.3">
      <c r="AW861302"/>
    </row>
    <row r="861361" spans="49:49" x14ac:dyDescent="0.3">
      <c r="AW861361"/>
    </row>
    <row r="861362" spans="49:49" x14ac:dyDescent="0.3">
      <c r="AW861362"/>
    </row>
    <row r="861421" spans="49:49" x14ac:dyDescent="0.3">
      <c r="AW861421"/>
    </row>
    <row r="861422" spans="49:49" x14ac:dyDescent="0.3">
      <c r="AW861422"/>
    </row>
    <row r="861481" spans="49:49" x14ac:dyDescent="0.3">
      <c r="AW861481"/>
    </row>
    <row r="861482" spans="49:49" x14ac:dyDescent="0.3">
      <c r="AW861482"/>
    </row>
    <row r="861541" spans="49:49" x14ac:dyDescent="0.3">
      <c r="AW861541"/>
    </row>
    <row r="861542" spans="49:49" x14ac:dyDescent="0.3">
      <c r="AW861542"/>
    </row>
    <row r="861601" spans="49:49" x14ac:dyDescent="0.3">
      <c r="AW861601"/>
    </row>
    <row r="861602" spans="49:49" x14ac:dyDescent="0.3">
      <c r="AW861602"/>
    </row>
    <row r="861661" spans="49:49" x14ac:dyDescent="0.3">
      <c r="AW861661"/>
    </row>
    <row r="861662" spans="49:49" x14ac:dyDescent="0.3">
      <c r="AW861662"/>
    </row>
    <row r="861721" spans="49:49" x14ac:dyDescent="0.3">
      <c r="AW861721"/>
    </row>
    <row r="861722" spans="49:49" x14ac:dyDescent="0.3">
      <c r="AW861722"/>
    </row>
    <row r="861781" spans="49:49" x14ac:dyDescent="0.3">
      <c r="AW861781"/>
    </row>
    <row r="861782" spans="49:49" x14ac:dyDescent="0.3">
      <c r="AW861782"/>
    </row>
    <row r="861841" spans="49:49" x14ac:dyDescent="0.3">
      <c r="AW861841"/>
    </row>
    <row r="861842" spans="49:49" x14ac:dyDescent="0.3">
      <c r="AW861842"/>
    </row>
    <row r="861901" spans="49:49" x14ac:dyDescent="0.3">
      <c r="AW861901"/>
    </row>
    <row r="861902" spans="49:49" x14ac:dyDescent="0.3">
      <c r="AW861902"/>
    </row>
    <row r="861961" spans="49:49" x14ac:dyDescent="0.3">
      <c r="AW861961"/>
    </row>
    <row r="861962" spans="49:49" x14ac:dyDescent="0.3">
      <c r="AW861962"/>
    </row>
    <row r="862021" spans="49:49" x14ac:dyDescent="0.3">
      <c r="AW862021"/>
    </row>
    <row r="862022" spans="49:49" x14ac:dyDescent="0.3">
      <c r="AW862022"/>
    </row>
    <row r="862081" spans="49:49" x14ac:dyDescent="0.3">
      <c r="AW862081"/>
    </row>
    <row r="862082" spans="49:49" x14ac:dyDescent="0.3">
      <c r="AW862082"/>
    </row>
    <row r="862141" spans="49:49" x14ac:dyDescent="0.3">
      <c r="AW862141"/>
    </row>
    <row r="862142" spans="49:49" x14ac:dyDescent="0.3">
      <c r="AW862142"/>
    </row>
    <row r="862201" spans="49:49" x14ac:dyDescent="0.3">
      <c r="AW862201"/>
    </row>
    <row r="862202" spans="49:49" x14ac:dyDescent="0.3">
      <c r="AW862202"/>
    </row>
    <row r="862261" spans="49:49" x14ac:dyDescent="0.3">
      <c r="AW862261"/>
    </row>
    <row r="862262" spans="49:49" x14ac:dyDescent="0.3">
      <c r="AW862262"/>
    </row>
    <row r="862321" spans="49:49" x14ac:dyDescent="0.3">
      <c r="AW862321"/>
    </row>
    <row r="862322" spans="49:49" x14ac:dyDescent="0.3">
      <c r="AW862322"/>
    </row>
    <row r="862381" spans="49:49" x14ac:dyDescent="0.3">
      <c r="AW862381"/>
    </row>
    <row r="862382" spans="49:49" x14ac:dyDescent="0.3">
      <c r="AW862382"/>
    </row>
    <row r="862441" spans="49:49" x14ac:dyDescent="0.3">
      <c r="AW862441"/>
    </row>
    <row r="862442" spans="49:49" x14ac:dyDescent="0.3">
      <c r="AW862442"/>
    </row>
    <row r="862501" spans="49:49" x14ac:dyDescent="0.3">
      <c r="AW862501"/>
    </row>
    <row r="862502" spans="49:49" x14ac:dyDescent="0.3">
      <c r="AW862502"/>
    </row>
    <row r="862561" spans="49:49" x14ac:dyDescent="0.3">
      <c r="AW862561"/>
    </row>
    <row r="862562" spans="49:49" x14ac:dyDescent="0.3">
      <c r="AW862562"/>
    </row>
    <row r="862621" spans="49:49" x14ac:dyDescent="0.3">
      <c r="AW862621"/>
    </row>
    <row r="862622" spans="49:49" x14ac:dyDescent="0.3">
      <c r="AW862622"/>
    </row>
    <row r="862681" spans="49:49" x14ac:dyDescent="0.3">
      <c r="AW862681"/>
    </row>
    <row r="862682" spans="49:49" x14ac:dyDescent="0.3">
      <c r="AW862682"/>
    </row>
    <row r="862741" spans="49:49" x14ac:dyDescent="0.3">
      <c r="AW862741"/>
    </row>
    <row r="862742" spans="49:49" x14ac:dyDescent="0.3">
      <c r="AW862742"/>
    </row>
    <row r="862801" spans="49:49" x14ac:dyDescent="0.3">
      <c r="AW862801"/>
    </row>
    <row r="862802" spans="49:49" x14ac:dyDescent="0.3">
      <c r="AW862802"/>
    </row>
    <row r="862861" spans="49:49" x14ac:dyDescent="0.3">
      <c r="AW862861"/>
    </row>
    <row r="862862" spans="49:49" x14ac:dyDescent="0.3">
      <c r="AW862862"/>
    </row>
    <row r="862921" spans="49:49" x14ac:dyDescent="0.3">
      <c r="AW862921"/>
    </row>
    <row r="862922" spans="49:49" x14ac:dyDescent="0.3">
      <c r="AW862922"/>
    </row>
    <row r="862981" spans="49:49" x14ac:dyDescent="0.3">
      <c r="AW862981"/>
    </row>
    <row r="862982" spans="49:49" x14ac:dyDescent="0.3">
      <c r="AW862982"/>
    </row>
    <row r="863041" spans="49:49" x14ac:dyDescent="0.3">
      <c r="AW863041"/>
    </row>
    <row r="863042" spans="49:49" x14ac:dyDescent="0.3">
      <c r="AW863042"/>
    </row>
    <row r="863101" spans="49:49" x14ac:dyDescent="0.3">
      <c r="AW863101"/>
    </row>
    <row r="863102" spans="49:49" x14ac:dyDescent="0.3">
      <c r="AW863102"/>
    </row>
    <row r="863161" spans="49:49" x14ac:dyDescent="0.3">
      <c r="AW863161"/>
    </row>
    <row r="863162" spans="49:49" x14ac:dyDescent="0.3">
      <c r="AW863162"/>
    </row>
    <row r="863221" spans="49:49" x14ac:dyDescent="0.3">
      <c r="AW863221"/>
    </row>
    <row r="863222" spans="49:49" x14ac:dyDescent="0.3">
      <c r="AW863222"/>
    </row>
    <row r="863281" spans="49:49" x14ac:dyDescent="0.3">
      <c r="AW863281"/>
    </row>
    <row r="863282" spans="49:49" x14ac:dyDescent="0.3">
      <c r="AW863282"/>
    </row>
    <row r="863341" spans="49:49" x14ac:dyDescent="0.3">
      <c r="AW863341"/>
    </row>
    <row r="863342" spans="49:49" x14ac:dyDescent="0.3">
      <c r="AW863342"/>
    </row>
    <row r="863401" spans="49:49" x14ac:dyDescent="0.3">
      <c r="AW863401"/>
    </row>
    <row r="863402" spans="49:49" x14ac:dyDescent="0.3">
      <c r="AW863402"/>
    </row>
    <row r="863461" spans="49:49" x14ac:dyDescent="0.3">
      <c r="AW863461"/>
    </row>
    <row r="863462" spans="49:49" x14ac:dyDescent="0.3">
      <c r="AW863462"/>
    </row>
    <row r="863521" spans="49:49" x14ac:dyDescent="0.3">
      <c r="AW863521"/>
    </row>
    <row r="863522" spans="49:49" x14ac:dyDescent="0.3">
      <c r="AW863522"/>
    </row>
    <row r="863581" spans="49:49" x14ac:dyDescent="0.3">
      <c r="AW863581"/>
    </row>
    <row r="863582" spans="49:49" x14ac:dyDescent="0.3">
      <c r="AW863582"/>
    </row>
    <row r="863641" spans="49:49" x14ac:dyDescent="0.3">
      <c r="AW863641"/>
    </row>
    <row r="863642" spans="49:49" x14ac:dyDescent="0.3">
      <c r="AW863642"/>
    </row>
    <row r="863701" spans="49:49" x14ac:dyDescent="0.3">
      <c r="AW863701"/>
    </row>
    <row r="863702" spans="49:49" x14ac:dyDescent="0.3">
      <c r="AW863702"/>
    </row>
    <row r="863761" spans="49:49" x14ac:dyDescent="0.3">
      <c r="AW863761"/>
    </row>
    <row r="863762" spans="49:49" x14ac:dyDescent="0.3">
      <c r="AW863762"/>
    </row>
    <row r="863821" spans="49:49" x14ac:dyDescent="0.3">
      <c r="AW863821"/>
    </row>
    <row r="863822" spans="49:49" x14ac:dyDescent="0.3">
      <c r="AW863822"/>
    </row>
    <row r="863881" spans="49:49" x14ac:dyDescent="0.3">
      <c r="AW863881"/>
    </row>
    <row r="863882" spans="49:49" x14ac:dyDescent="0.3">
      <c r="AW863882"/>
    </row>
    <row r="863941" spans="49:49" x14ac:dyDescent="0.3">
      <c r="AW863941"/>
    </row>
    <row r="863942" spans="49:49" x14ac:dyDescent="0.3">
      <c r="AW863942"/>
    </row>
    <row r="864001" spans="49:49" x14ac:dyDescent="0.3">
      <c r="AW864001"/>
    </row>
    <row r="864002" spans="49:49" x14ac:dyDescent="0.3">
      <c r="AW864002"/>
    </row>
    <row r="864061" spans="49:49" x14ac:dyDescent="0.3">
      <c r="AW864061"/>
    </row>
    <row r="864062" spans="49:49" x14ac:dyDescent="0.3">
      <c r="AW864062"/>
    </row>
    <row r="864121" spans="49:49" x14ac:dyDescent="0.3">
      <c r="AW864121"/>
    </row>
    <row r="864122" spans="49:49" x14ac:dyDescent="0.3">
      <c r="AW864122"/>
    </row>
    <row r="864181" spans="49:49" x14ac:dyDescent="0.3">
      <c r="AW864181"/>
    </row>
    <row r="864182" spans="49:49" x14ac:dyDescent="0.3">
      <c r="AW864182"/>
    </row>
    <row r="864241" spans="49:49" x14ac:dyDescent="0.3">
      <c r="AW864241"/>
    </row>
    <row r="864242" spans="49:49" x14ac:dyDescent="0.3">
      <c r="AW864242"/>
    </row>
    <row r="864301" spans="49:49" x14ac:dyDescent="0.3">
      <c r="AW864301"/>
    </row>
    <row r="864302" spans="49:49" x14ac:dyDescent="0.3">
      <c r="AW864302"/>
    </row>
    <row r="864361" spans="49:49" x14ac:dyDescent="0.3">
      <c r="AW864361"/>
    </row>
    <row r="864362" spans="49:49" x14ac:dyDescent="0.3">
      <c r="AW864362"/>
    </row>
    <row r="864421" spans="49:49" x14ac:dyDescent="0.3">
      <c r="AW864421"/>
    </row>
    <row r="864422" spans="49:49" x14ac:dyDescent="0.3">
      <c r="AW864422"/>
    </row>
    <row r="864481" spans="49:49" x14ac:dyDescent="0.3">
      <c r="AW864481"/>
    </row>
    <row r="864482" spans="49:49" x14ac:dyDescent="0.3">
      <c r="AW864482"/>
    </row>
    <row r="864541" spans="49:49" x14ac:dyDescent="0.3">
      <c r="AW864541"/>
    </row>
    <row r="864542" spans="49:49" x14ac:dyDescent="0.3">
      <c r="AW864542"/>
    </row>
    <row r="864601" spans="49:49" x14ac:dyDescent="0.3">
      <c r="AW864601"/>
    </row>
    <row r="864602" spans="49:49" x14ac:dyDescent="0.3">
      <c r="AW864602"/>
    </row>
    <row r="864661" spans="49:49" x14ac:dyDescent="0.3">
      <c r="AW864661"/>
    </row>
    <row r="864662" spans="49:49" x14ac:dyDescent="0.3">
      <c r="AW864662"/>
    </row>
    <row r="864721" spans="49:49" x14ac:dyDescent="0.3">
      <c r="AW864721"/>
    </row>
    <row r="864722" spans="49:49" x14ac:dyDescent="0.3">
      <c r="AW864722"/>
    </row>
    <row r="864781" spans="49:49" x14ac:dyDescent="0.3">
      <c r="AW864781"/>
    </row>
    <row r="864782" spans="49:49" x14ac:dyDescent="0.3">
      <c r="AW864782"/>
    </row>
    <row r="864841" spans="49:49" x14ac:dyDescent="0.3">
      <c r="AW864841"/>
    </row>
    <row r="864842" spans="49:49" x14ac:dyDescent="0.3">
      <c r="AW864842"/>
    </row>
    <row r="864901" spans="49:49" x14ac:dyDescent="0.3">
      <c r="AW864901"/>
    </row>
    <row r="864902" spans="49:49" x14ac:dyDescent="0.3">
      <c r="AW864902"/>
    </row>
    <row r="864961" spans="49:49" x14ac:dyDescent="0.3">
      <c r="AW864961"/>
    </row>
    <row r="864962" spans="49:49" x14ac:dyDescent="0.3">
      <c r="AW864962"/>
    </row>
    <row r="865021" spans="49:49" x14ac:dyDescent="0.3">
      <c r="AW865021"/>
    </row>
    <row r="865022" spans="49:49" x14ac:dyDescent="0.3">
      <c r="AW865022"/>
    </row>
    <row r="865081" spans="49:49" x14ac:dyDescent="0.3">
      <c r="AW865081"/>
    </row>
    <row r="865082" spans="49:49" x14ac:dyDescent="0.3">
      <c r="AW865082"/>
    </row>
    <row r="865141" spans="49:49" x14ac:dyDescent="0.3">
      <c r="AW865141"/>
    </row>
    <row r="865142" spans="49:49" x14ac:dyDescent="0.3">
      <c r="AW865142"/>
    </row>
    <row r="865201" spans="49:49" x14ac:dyDescent="0.3">
      <c r="AW865201"/>
    </row>
    <row r="865202" spans="49:49" x14ac:dyDescent="0.3">
      <c r="AW865202"/>
    </row>
    <row r="865261" spans="49:49" x14ac:dyDescent="0.3">
      <c r="AW865261"/>
    </row>
    <row r="865262" spans="49:49" x14ac:dyDescent="0.3">
      <c r="AW865262"/>
    </row>
    <row r="865321" spans="49:49" x14ac:dyDescent="0.3">
      <c r="AW865321"/>
    </row>
    <row r="865322" spans="49:49" x14ac:dyDescent="0.3">
      <c r="AW865322"/>
    </row>
    <row r="865381" spans="49:49" x14ac:dyDescent="0.3">
      <c r="AW865381"/>
    </row>
    <row r="865382" spans="49:49" x14ac:dyDescent="0.3">
      <c r="AW865382"/>
    </row>
    <row r="865441" spans="49:49" x14ac:dyDescent="0.3">
      <c r="AW865441"/>
    </row>
    <row r="865442" spans="49:49" x14ac:dyDescent="0.3">
      <c r="AW865442"/>
    </row>
    <row r="865501" spans="49:49" x14ac:dyDescent="0.3">
      <c r="AW865501"/>
    </row>
    <row r="865502" spans="49:49" x14ac:dyDescent="0.3">
      <c r="AW865502"/>
    </row>
    <row r="865561" spans="49:49" x14ac:dyDescent="0.3">
      <c r="AW865561"/>
    </row>
    <row r="865562" spans="49:49" x14ac:dyDescent="0.3">
      <c r="AW865562"/>
    </row>
    <row r="865621" spans="49:49" x14ac:dyDescent="0.3">
      <c r="AW865621"/>
    </row>
    <row r="865622" spans="49:49" x14ac:dyDescent="0.3">
      <c r="AW865622"/>
    </row>
    <row r="865681" spans="49:49" x14ac:dyDescent="0.3">
      <c r="AW865681"/>
    </row>
    <row r="865682" spans="49:49" x14ac:dyDescent="0.3">
      <c r="AW865682"/>
    </row>
    <row r="865741" spans="49:49" x14ac:dyDescent="0.3">
      <c r="AW865741"/>
    </row>
    <row r="865742" spans="49:49" x14ac:dyDescent="0.3">
      <c r="AW865742"/>
    </row>
    <row r="865801" spans="49:49" x14ac:dyDescent="0.3">
      <c r="AW865801"/>
    </row>
    <row r="865802" spans="49:49" x14ac:dyDescent="0.3">
      <c r="AW865802"/>
    </row>
    <row r="865861" spans="49:49" x14ac:dyDescent="0.3">
      <c r="AW865861"/>
    </row>
    <row r="865862" spans="49:49" x14ac:dyDescent="0.3">
      <c r="AW865862"/>
    </row>
    <row r="865921" spans="49:49" x14ac:dyDescent="0.3">
      <c r="AW865921"/>
    </row>
    <row r="865922" spans="49:49" x14ac:dyDescent="0.3">
      <c r="AW865922"/>
    </row>
    <row r="865981" spans="49:49" x14ac:dyDescent="0.3">
      <c r="AW865981"/>
    </row>
    <row r="865982" spans="49:49" x14ac:dyDescent="0.3">
      <c r="AW865982"/>
    </row>
    <row r="866041" spans="49:49" x14ac:dyDescent="0.3">
      <c r="AW866041"/>
    </row>
    <row r="866042" spans="49:49" x14ac:dyDescent="0.3">
      <c r="AW866042"/>
    </row>
    <row r="866101" spans="49:49" x14ac:dyDescent="0.3">
      <c r="AW866101"/>
    </row>
    <row r="866102" spans="49:49" x14ac:dyDescent="0.3">
      <c r="AW866102"/>
    </row>
    <row r="866161" spans="49:49" x14ac:dyDescent="0.3">
      <c r="AW866161"/>
    </row>
    <row r="866162" spans="49:49" x14ac:dyDescent="0.3">
      <c r="AW866162"/>
    </row>
    <row r="866221" spans="49:49" x14ac:dyDescent="0.3">
      <c r="AW866221"/>
    </row>
    <row r="866222" spans="49:49" x14ac:dyDescent="0.3">
      <c r="AW866222"/>
    </row>
    <row r="866281" spans="49:49" x14ac:dyDescent="0.3">
      <c r="AW866281"/>
    </row>
    <row r="866282" spans="49:49" x14ac:dyDescent="0.3">
      <c r="AW866282"/>
    </row>
    <row r="866341" spans="49:49" x14ac:dyDescent="0.3">
      <c r="AW866341"/>
    </row>
    <row r="866342" spans="49:49" x14ac:dyDescent="0.3">
      <c r="AW866342"/>
    </row>
    <row r="866401" spans="49:49" x14ac:dyDescent="0.3">
      <c r="AW866401"/>
    </row>
    <row r="866402" spans="49:49" x14ac:dyDescent="0.3">
      <c r="AW866402"/>
    </row>
    <row r="866461" spans="49:49" x14ac:dyDescent="0.3">
      <c r="AW866461"/>
    </row>
    <row r="866462" spans="49:49" x14ac:dyDescent="0.3">
      <c r="AW866462"/>
    </row>
    <row r="866521" spans="49:49" x14ac:dyDescent="0.3">
      <c r="AW866521"/>
    </row>
    <row r="866522" spans="49:49" x14ac:dyDescent="0.3">
      <c r="AW866522"/>
    </row>
    <row r="866581" spans="49:49" x14ac:dyDescent="0.3">
      <c r="AW866581"/>
    </row>
    <row r="866582" spans="49:49" x14ac:dyDescent="0.3">
      <c r="AW866582"/>
    </row>
    <row r="866641" spans="49:49" x14ac:dyDescent="0.3">
      <c r="AW866641"/>
    </row>
    <row r="866642" spans="49:49" x14ac:dyDescent="0.3">
      <c r="AW866642"/>
    </row>
    <row r="866701" spans="49:49" x14ac:dyDescent="0.3">
      <c r="AW866701"/>
    </row>
    <row r="866702" spans="49:49" x14ac:dyDescent="0.3">
      <c r="AW866702"/>
    </row>
    <row r="866761" spans="49:49" x14ac:dyDescent="0.3">
      <c r="AW866761"/>
    </row>
    <row r="866762" spans="49:49" x14ac:dyDescent="0.3">
      <c r="AW866762"/>
    </row>
    <row r="866821" spans="49:49" x14ac:dyDescent="0.3">
      <c r="AW866821"/>
    </row>
    <row r="866822" spans="49:49" x14ac:dyDescent="0.3">
      <c r="AW866822"/>
    </row>
    <row r="866881" spans="49:49" x14ac:dyDescent="0.3">
      <c r="AW866881"/>
    </row>
    <row r="866882" spans="49:49" x14ac:dyDescent="0.3">
      <c r="AW866882"/>
    </row>
    <row r="866941" spans="49:49" x14ac:dyDescent="0.3">
      <c r="AW866941"/>
    </row>
    <row r="866942" spans="49:49" x14ac:dyDescent="0.3">
      <c r="AW866942"/>
    </row>
    <row r="867001" spans="49:49" x14ac:dyDescent="0.3">
      <c r="AW867001"/>
    </row>
    <row r="867002" spans="49:49" x14ac:dyDescent="0.3">
      <c r="AW867002"/>
    </row>
    <row r="867061" spans="49:49" x14ac:dyDescent="0.3">
      <c r="AW867061"/>
    </row>
    <row r="867062" spans="49:49" x14ac:dyDescent="0.3">
      <c r="AW867062"/>
    </row>
    <row r="867121" spans="49:49" x14ac:dyDescent="0.3">
      <c r="AW867121"/>
    </row>
    <row r="867122" spans="49:49" x14ac:dyDescent="0.3">
      <c r="AW867122"/>
    </row>
    <row r="867181" spans="49:49" x14ac:dyDescent="0.3">
      <c r="AW867181"/>
    </row>
    <row r="867182" spans="49:49" x14ac:dyDescent="0.3">
      <c r="AW867182"/>
    </row>
    <row r="867241" spans="49:49" x14ac:dyDescent="0.3">
      <c r="AW867241"/>
    </row>
    <row r="867242" spans="49:49" x14ac:dyDescent="0.3">
      <c r="AW867242"/>
    </row>
    <row r="867301" spans="49:49" x14ac:dyDescent="0.3">
      <c r="AW867301"/>
    </row>
    <row r="867302" spans="49:49" x14ac:dyDescent="0.3">
      <c r="AW867302"/>
    </row>
    <row r="867361" spans="49:49" x14ac:dyDescent="0.3">
      <c r="AW867361"/>
    </row>
    <row r="867362" spans="49:49" x14ac:dyDescent="0.3">
      <c r="AW867362"/>
    </row>
    <row r="867421" spans="49:49" x14ac:dyDescent="0.3">
      <c r="AW867421"/>
    </row>
    <row r="867422" spans="49:49" x14ac:dyDescent="0.3">
      <c r="AW867422"/>
    </row>
    <row r="867481" spans="49:49" x14ac:dyDescent="0.3">
      <c r="AW867481"/>
    </row>
    <row r="867482" spans="49:49" x14ac:dyDescent="0.3">
      <c r="AW867482"/>
    </row>
    <row r="867541" spans="49:49" x14ac:dyDescent="0.3">
      <c r="AW867541"/>
    </row>
    <row r="867542" spans="49:49" x14ac:dyDescent="0.3">
      <c r="AW867542"/>
    </row>
    <row r="867601" spans="49:49" x14ac:dyDescent="0.3">
      <c r="AW867601"/>
    </row>
    <row r="867602" spans="49:49" x14ac:dyDescent="0.3">
      <c r="AW867602"/>
    </row>
    <row r="867661" spans="49:49" x14ac:dyDescent="0.3">
      <c r="AW867661"/>
    </row>
    <row r="867662" spans="49:49" x14ac:dyDescent="0.3">
      <c r="AW867662"/>
    </row>
    <row r="867721" spans="49:49" x14ac:dyDescent="0.3">
      <c r="AW867721"/>
    </row>
    <row r="867722" spans="49:49" x14ac:dyDescent="0.3">
      <c r="AW867722"/>
    </row>
    <row r="867781" spans="49:49" x14ac:dyDescent="0.3">
      <c r="AW867781"/>
    </row>
    <row r="867782" spans="49:49" x14ac:dyDescent="0.3">
      <c r="AW867782"/>
    </row>
    <row r="867841" spans="49:49" x14ac:dyDescent="0.3">
      <c r="AW867841"/>
    </row>
    <row r="867842" spans="49:49" x14ac:dyDescent="0.3">
      <c r="AW867842"/>
    </row>
    <row r="867901" spans="49:49" x14ac:dyDescent="0.3">
      <c r="AW867901"/>
    </row>
    <row r="867902" spans="49:49" x14ac:dyDescent="0.3">
      <c r="AW867902"/>
    </row>
    <row r="867961" spans="49:49" x14ac:dyDescent="0.3">
      <c r="AW867961"/>
    </row>
    <row r="867962" spans="49:49" x14ac:dyDescent="0.3">
      <c r="AW867962"/>
    </row>
    <row r="868021" spans="49:49" x14ac:dyDescent="0.3">
      <c r="AW868021"/>
    </row>
    <row r="868022" spans="49:49" x14ac:dyDescent="0.3">
      <c r="AW868022"/>
    </row>
    <row r="868081" spans="49:49" x14ac:dyDescent="0.3">
      <c r="AW868081"/>
    </row>
    <row r="868082" spans="49:49" x14ac:dyDescent="0.3">
      <c r="AW868082"/>
    </row>
    <row r="868141" spans="49:49" x14ac:dyDescent="0.3">
      <c r="AW868141"/>
    </row>
    <row r="868142" spans="49:49" x14ac:dyDescent="0.3">
      <c r="AW868142"/>
    </row>
    <row r="868201" spans="49:49" x14ac:dyDescent="0.3">
      <c r="AW868201"/>
    </row>
    <row r="868202" spans="49:49" x14ac:dyDescent="0.3">
      <c r="AW868202"/>
    </row>
    <row r="868261" spans="49:49" x14ac:dyDescent="0.3">
      <c r="AW868261"/>
    </row>
    <row r="868262" spans="49:49" x14ac:dyDescent="0.3">
      <c r="AW868262"/>
    </row>
    <row r="868321" spans="49:49" x14ac:dyDescent="0.3">
      <c r="AW868321"/>
    </row>
    <row r="868322" spans="49:49" x14ac:dyDescent="0.3">
      <c r="AW868322"/>
    </row>
    <row r="868381" spans="49:49" x14ac:dyDescent="0.3">
      <c r="AW868381"/>
    </row>
    <row r="868382" spans="49:49" x14ac:dyDescent="0.3">
      <c r="AW868382"/>
    </row>
    <row r="868441" spans="49:49" x14ac:dyDescent="0.3">
      <c r="AW868441"/>
    </row>
    <row r="868442" spans="49:49" x14ac:dyDescent="0.3">
      <c r="AW868442"/>
    </row>
    <row r="868501" spans="49:49" x14ac:dyDescent="0.3">
      <c r="AW868501"/>
    </row>
    <row r="868502" spans="49:49" x14ac:dyDescent="0.3">
      <c r="AW868502"/>
    </row>
    <row r="868561" spans="49:49" x14ac:dyDescent="0.3">
      <c r="AW868561"/>
    </row>
    <row r="868562" spans="49:49" x14ac:dyDescent="0.3">
      <c r="AW868562"/>
    </row>
    <row r="868621" spans="49:49" x14ac:dyDescent="0.3">
      <c r="AW868621"/>
    </row>
    <row r="868622" spans="49:49" x14ac:dyDescent="0.3">
      <c r="AW868622"/>
    </row>
    <row r="868681" spans="49:49" x14ac:dyDescent="0.3">
      <c r="AW868681"/>
    </row>
    <row r="868682" spans="49:49" x14ac:dyDescent="0.3">
      <c r="AW868682"/>
    </row>
    <row r="868741" spans="49:49" x14ac:dyDescent="0.3">
      <c r="AW868741"/>
    </row>
    <row r="868742" spans="49:49" x14ac:dyDescent="0.3">
      <c r="AW868742"/>
    </row>
    <row r="868801" spans="49:49" x14ac:dyDescent="0.3">
      <c r="AW868801"/>
    </row>
    <row r="868802" spans="49:49" x14ac:dyDescent="0.3">
      <c r="AW868802"/>
    </row>
    <row r="868861" spans="49:49" x14ac:dyDescent="0.3">
      <c r="AW868861"/>
    </row>
    <row r="868862" spans="49:49" x14ac:dyDescent="0.3">
      <c r="AW868862"/>
    </row>
    <row r="868921" spans="49:49" x14ac:dyDescent="0.3">
      <c r="AW868921"/>
    </row>
    <row r="868922" spans="49:49" x14ac:dyDescent="0.3">
      <c r="AW868922"/>
    </row>
    <row r="868981" spans="49:49" x14ac:dyDescent="0.3">
      <c r="AW868981"/>
    </row>
    <row r="868982" spans="49:49" x14ac:dyDescent="0.3">
      <c r="AW868982"/>
    </row>
    <row r="869041" spans="49:49" x14ac:dyDescent="0.3">
      <c r="AW869041"/>
    </row>
    <row r="869042" spans="49:49" x14ac:dyDescent="0.3">
      <c r="AW869042"/>
    </row>
    <row r="869101" spans="49:49" x14ac:dyDescent="0.3">
      <c r="AW869101"/>
    </row>
    <row r="869102" spans="49:49" x14ac:dyDescent="0.3">
      <c r="AW869102"/>
    </row>
    <row r="869161" spans="49:49" x14ac:dyDescent="0.3">
      <c r="AW869161"/>
    </row>
    <row r="869162" spans="49:49" x14ac:dyDescent="0.3">
      <c r="AW869162"/>
    </row>
    <row r="869221" spans="49:49" x14ac:dyDescent="0.3">
      <c r="AW869221"/>
    </row>
    <row r="869222" spans="49:49" x14ac:dyDescent="0.3">
      <c r="AW869222"/>
    </row>
    <row r="869281" spans="49:49" x14ac:dyDescent="0.3">
      <c r="AW869281"/>
    </row>
    <row r="869282" spans="49:49" x14ac:dyDescent="0.3">
      <c r="AW869282"/>
    </row>
    <row r="869341" spans="49:49" x14ac:dyDescent="0.3">
      <c r="AW869341"/>
    </row>
    <row r="869342" spans="49:49" x14ac:dyDescent="0.3">
      <c r="AW869342"/>
    </row>
    <row r="869401" spans="49:49" x14ac:dyDescent="0.3">
      <c r="AW869401"/>
    </row>
    <row r="869402" spans="49:49" x14ac:dyDescent="0.3">
      <c r="AW869402"/>
    </row>
    <row r="869461" spans="49:49" x14ac:dyDescent="0.3">
      <c r="AW869461"/>
    </row>
    <row r="869462" spans="49:49" x14ac:dyDescent="0.3">
      <c r="AW869462"/>
    </row>
    <row r="869521" spans="49:49" x14ac:dyDescent="0.3">
      <c r="AW869521"/>
    </row>
    <row r="869522" spans="49:49" x14ac:dyDescent="0.3">
      <c r="AW869522"/>
    </row>
    <row r="869581" spans="49:49" x14ac:dyDescent="0.3">
      <c r="AW869581"/>
    </row>
    <row r="869582" spans="49:49" x14ac:dyDescent="0.3">
      <c r="AW869582"/>
    </row>
    <row r="869641" spans="49:49" x14ac:dyDescent="0.3">
      <c r="AW869641"/>
    </row>
    <row r="869642" spans="49:49" x14ac:dyDescent="0.3">
      <c r="AW869642"/>
    </row>
    <row r="869701" spans="49:49" x14ac:dyDescent="0.3">
      <c r="AW869701"/>
    </row>
    <row r="869702" spans="49:49" x14ac:dyDescent="0.3">
      <c r="AW869702"/>
    </row>
    <row r="869761" spans="49:49" x14ac:dyDescent="0.3">
      <c r="AW869761"/>
    </row>
    <row r="869762" spans="49:49" x14ac:dyDescent="0.3">
      <c r="AW869762"/>
    </row>
    <row r="869821" spans="49:49" x14ac:dyDescent="0.3">
      <c r="AW869821"/>
    </row>
    <row r="869822" spans="49:49" x14ac:dyDescent="0.3">
      <c r="AW869822"/>
    </row>
    <row r="869881" spans="49:49" x14ac:dyDescent="0.3">
      <c r="AW869881"/>
    </row>
    <row r="869882" spans="49:49" x14ac:dyDescent="0.3">
      <c r="AW869882"/>
    </row>
    <row r="869941" spans="49:49" x14ac:dyDescent="0.3">
      <c r="AW869941"/>
    </row>
    <row r="869942" spans="49:49" x14ac:dyDescent="0.3">
      <c r="AW869942"/>
    </row>
    <row r="870001" spans="49:49" x14ac:dyDescent="0.3">
      <c r="AW870001"/>
    </row>
    <row r="870002" spans="49:49" x14ac:dyDescent="0.3">
      <c r="AW870002"/>
    </row>
    <row r="870061" spans="49:49" x14ac:dyDescent="0.3">
      <c r="AW870061"/>
    </row>
    <row r="870062" spans="49:49" x14ac:dyDescent="0.3">
      <c r="AW870062"/>
    </row>
    <row r="870121" spans="49:49" x14ac:dyDescent="0.3">
      <c r="AW870121"/>
    </row>
    <row r="870122" spans="49:49" x14ac:dyDescent="0.3">
      <c r="AW870122"/>
    </row>
    <row r="870181" spans="49:49" x14ac:dyDescent="0.3">
      <c r="AW870181"/>
    </row>
    <row r="870182" spans="49:49" x14ac:dyDescent="0.3">
      <c r="AW870182"/>
    </row>
    <row r="870241" spans="49:49" x14ac:dyDescent="0.3">
      <c r="AW870241"/>
    </row>
    <row r="870242" spans="49:49" x14ac:dyDescent="0.3">
      <c r="AW870242"/>
    </row>
    <row r="870301" spans="49:49" x14ac:dyDescent="0.3">
      <c r="AW870301"/>
    </row>
    <row r="870302" spans="49:49" x14ac:dyDescent="0.3">
      <c r="AW870302"/>
    </row>
    <row r="870361" spans="49:49" x14ac:dyDescent="0.3">
      <c r="AW870361"/>
    </row>
    <row r="870362" spans="49:49" x14ac:dyDescent="0.3">
      <c r="AW870362"/>
    </row>
    <row r="870421" spans="49:49" x14ac:dyDescent="0.3">
      <c r="AW870421"/>
    </row>
    <row r="870422" spans="49:49" x14ac:dyDescent="0.3">
      <c r="AW870422"/>
    </row>
    <row r="870481" spans="49:49" x14ac:dyDescent="0.3">
      <c r="AW870481"/>
    </row>
    <row r="870482" spans="49:49" x14ac:dyDescent="0.3">
      <c r="AW870482"/>
    </row>
    <row r="870541" spans="49:49" x14ac:dyDescent="0.3">
      <c r="AW870541"/>
    </row>
    <row r="870542" spans="49:49" x14ac:dyDescent="0.3">
      <c r="AW870542"/>
    </row>
    <row r="870601" spans="49:49" x14ac:dyDescent="0.3">
      <c r="AW870601"/>
    </row>
    <row r="870602" spans="49:49" x14ac:dyDescent="0.3">
      <c r="AW870602"/>
    </row>
    <row r="870661" spans="49:49" x14ac:dyDescent="0.3">
      <c r="AW870661"/>
    </row>
    <row r="870662" spans="49:49" x14ac:dyDescent="0.3">
      <c r="AW870662"/>
    </row>
    <row r="870721" spans="49:49" x14ac:dyDescent="0.3">
      <c r="AW870721"/>
    </row>
    <row r="870722" spans="49:49" x14ac:dyDescent="0.3">
      <c r="AW870722"/>
    </row>
    <row r="870781" spans="49:49" x14ac:dyDescent="0.3">
      <c r="AW870781"/>
    </row>
    <row r="870782" spans="49:49" x14ac:dyDescent="0.3">
      <c r="AW870782"/>
    </row>
    <row r="870841" spans="49:49" x14ac:dyDescent="0.3">
      <c r="AW870841"/>
    </row>
    <row r="870842" spans="49:49" x14ac:dyDescent="0.3">
      <c r="AW870842"/>
    </row>
    <row r="870901" spans="49:49" x14ac:dyDescent="0.3">
      <c r="AW870901"/>
    </row>
    <row r="870902" spans="49:49" x14ac:dyDescent="0.3">
      <c r="AW870902"/>
    </row>
    <row r="870961" spans="49:49" x14ac:dyDescent="0.3">
      <c r="AW870961"/>
    </row>
    <row r="870962" spans="49:49" x14ac:dyDescent="0.3">
      <c r="AW870962"/>
    </row>
    <row r="871021" spans="49:49" x14ac:dyDescent="0.3">
      <c r="AW871021"/>
    </row>
    <row r="871022" spans="49:49" x14ac:dyDescent="0.3">
      <c r="AW871022"/>
    </row>
    <row r="871081" spans="49:49" x14ac:dyDescent="0.3">
      <c r="AW871081"/>
    </row>
    <row r="871082" spans="49:49" x14ac:dyDescent="0.3">
      <c r="AW871082"/>
    </row>
    <row r="871141" spans="49:49" x14ac:dyDescent="0.3">
      <c r="AW871141"/>
    </row>
    <row r="871142" spans="49:49" x14ac:dyDescent="0.3">
      <c r="AW871142"/>
    </row>
    <row r="871201" spans="49:49" x14ac:dyDescent="0.3">
      <c r="AW871201"/>
    </row>
    <row r="871202" spans="49:49" x14ac:dyDescent="0.3">
      <c r="AW871202"/>
    </row>
    <row r="871261" spans="49:49" x14ac:dyDescent="0.3">
      <c r="AW871261"/>
    </row>
    <row r="871262" spans="49:49" x14ac:dyDescent="0.3">
      <c r="AW871262"/>
    </row>
    <row r="871321" spans="49:49" x14ac:dyDescent="0.3">
      <c r="AW871321"/>
    </row>
    <row r="871322" spans="49:49" x14ac:dyDescent="0.3">
      <c r="AW871322"/>
    </row>
    <row r="871381" spans="49:49" x14ac:dyDescent="0.3">
      <c r="AW871381"/>
    </row>
    <row r="871382" spans="49:49" x14ac:dyDescent="0.3">
      <c r="AW871382"/>
    </row>
    <row r="871441" spans="49:49" x14ac:dyDescent="0.3">
      <c r="AW871441"/>
    </row>
    <row r="871442" spans="49:49" x14ac:dyDescent="0.3">
      <c r="AW871442"/>
    </row>
    <row r="871501" spans="49:49" x14ac:dyDescent="0.3">
      <c r="AW871501"/>
    </row>
    <row r="871502" spans="49:49" x14ac:dyDescent="0.3">
      <c r="AW871502"/>
    </row>
    <row r="871561" spans="49:49" x14ac:dyDescent="0.3">
      <c r="AW871561"/>
    </row>
    <row r="871562" spans="49:49" x14ac:dyDescent="0.3">
      <c r="AW871562"/>
    </row>
    <row r="871621" spans="49:49" x14ac:dyDescent="0.3">
      <c r="AW871621"/>
    </row>
    <row r="871622" spans="49:49" x14ac:dyDescent="0.3">
      <c r="AW871622"/>
    </row>
    <row r="871681" spans="49:49" x14ac:dyDescent="0.3">
      <c r="AW871681"/>
    </row>
    <row r="871682" spans="49:49" x14ac:dyDescent="0.3">
      <c r="AW871682"/>
    </row>
    <row r="871741" spans="49:49" x14ac:dyDescent="0.3">
      <c r="AW871741"/>
    </row>
    <row r="871742" spans="49:49" x14ac:dyDescent="0.3">
      <c r="AW871742"/>
    </row>
    <row r="871801" spans="49:49" x14ac:dyDescent="0.3">
      <c r="AW871801"/>
    </row>
    <row r="871802" spans="49:49" x14ac:dyDescent="0.3">
      <c r="AW871802"/>
    </row>
    <row r="871861" spans="49:49" x14ac:dyDescent="0.3">
      <c r="AW871861"/>
    </row>
    <row r="871862" spans="49:49" x14ac:dyDescent="0.3">
      <c r="AW871862"/>
    </row>
    <row r="871921" spans="49:49" x14ac:dyDescent="0.3">
      <c r="AW871921"/>
    </row>
    <row r="871922" spans="49:49" x14ac:dyDescent="0.3">
      <c r="AW871922"/>
    </row>
    <row r="871981" spans="49:49" x14ac:dyDescent="0.3">
      <c r="AW871981"/>
    </row>
    <row r="871982" spans="49:49" x14ac:dyDescent="0.3">
      <c r="AW871982"/>
    </row>
    <row r="872041" spans="49:49" x14ac:dyDescent="0.3">
      <c r="AW872041"/>
    </row>
    <row r="872042" spans="49:49" x14ac:dyDescent="0.3">
      <c r="AW872042"/>
    </row>
    <row r="872101" spans="49:49" x14ac:dyDescent="0.3">
      <c r="AW872101"/>
    </row>
    <row r="872102" spans="49:49" x14ac:dyDescent="0.3">
      <c r="AW872102"/>
    </row>
    <row r="872161" spans="49:49" x14ac:dyDescent="0.3">
      <c r="AW872161"/>
    </row>
    <row r="872162" spans="49:49" x14ac:dyDescent="0.3">
      <c r="AW872162"/>
    </row>
    <row r="872221" spans="49:49" x14ac:dyDescent="0.3">
      <c r="AW872221"/>
    </row>
    <row r="872222" spans="49:49" x14ac:dyDescent="0.3">
      <c r="AW872222"/>
    </row>
    <row r="872281" spans="49:49" x14ac:dyDescent="0.3">
      <c r="AW872281"/>
    </row>
    <row r="872282" spans="49:49" x14ac:dyDescent="0.3">
      <c r="AW872282"/>
    </row>
    <row r="872341" spans="49:49" x14ac:dyDescent="0.3">
      <c r="AW872341"/>
    </row>
    <row r="872342" spans="49:49" x14ac:dyDescent="0.3">
      <c r="AW872342"/>
    </row>
    <row r="872401" spans="49:49" x14ac:dyDescent="0.3">
      <c r="AW872401"/>
    </row>
    <row r="872402" spans="49:49" x14ac:dyDescent="0.3">
      <c r="AW872402"/>
    </row>
    <row r="872461" spans="49:49" x14ac:dyDescent="0.3">
      <c r="AW872461"/>
    </row>
    <row r="872462" spans="49:49" x14ac:dyDescent="0.3">
      <c r="AW872462"/>
    </row>
    <row r="872521" spans="49:49" x14ac:dyDescent="0.3">
      <c r="AW872521"/>
    </row>
    <row r="872522" spans="49:49" x14ac:dyDescent="0.3">
      <c r="AW872522"/>
    </row>
    <row r="872581" spans="49:49" x14ac:dyDescent="0.3">
      <c r="AW872581"/>
    </row>
    <row r="872582" spans="49:49" x14ac:dyDescent="0.3">
      <c r="AW872582"/>
    </row>
    <row r="872641" spans="49:49" x14ac:dyDescent="0.3">
      <c r="AW872641"/>
    </row>
    <row r="872642" spans="49:49" x14ac:dyDescent="0.3">
      <c r="AW872642"/>
    </row>
    <row r="872701" spans="49:49" x14ac:dyDescent="0.3">
      <c r="AW872701"/>
    </row>
    <row r="872702" spans="49:49" x14ac:dyDescent="0.3">
      <c r="AW872702"/>
    </row>
    <row r="872761" spans="49:49" x14ac:dyDescent="0.3">
      <c r="AW872761"/>
    </row>
    <row r="872762" spans="49:49" x14ac:dyDescent="0.3">
      <c r="AW872762"/>
    </row>
    <row r="872821" spans="49:49" x14ac:dyDescent="0.3">
      <c r="AW872821"/>
    </row>
    <row r="872822" spans="49:49" x14ac:dyDescent="0.3">
      <c r="AW872822"/>
    </row>
    <row r="872881" spans="49:49" x14ac:dyDescent="0.3">
      <c r="AW872881"/>
    </row>
    <row r="872882" spans="49:49" x14ac:dyDescent="0.3">
      <c r="AW872882"/>
    </row>
    <row r="872941" spans="49:49" x14ac:dyDescent="0.3">
      <c r="AW872941"/>
    </row>
    <row r="872942" spans="49:49" x14ac:dyDescent="0.3">
      <c r="AW872942"/>
    </row>
    <row r="873001" spans="49:49" x14ac:dyDescent="0.3">
      <c r="AW873001"/>
    </row>
    <row r="873002" spans="49:49" x14ac:dyDescent="0.3">
      <c r="AW873002"/>
    </row>
    <row r="873061" spans="49:49" x14ac:dyDescent="0.3">
      <c r="AW873061"/>
    </row>
    <row r="873062" spans="49:49" x14ac:dyDescent="0.3">
      <c r="AW873062"/>
    </row>
    <row r="873121" spans="49:49" x14ac:dyDescent="0.3">
      <c r="AW873121"/>
    </row>
    <row r="873122" spans="49:49" x14ac:dyDescent="0.3">
      <c r="AW873122"/>
    </row>
    <row r="873181" spans="49:49" x14ac:dyDescent="0.3">
      <c r="AW873181"/>
    </row>
    <row r="873182" spans="49:49" x14ac:dyDescent="0.3">
      <c r="AW873182"/>
    </row>
    <row r="873241" spans="49:49" x14ac:dyDescent="0.3">
      <c r="AW873241"/>
    </row>
    <row r="873242" spans="49:49" x14ac:dyDescent="0.3">
      <c r="AW873242"/>
    </row>
    <row r="873301" spans="49:49" x14ac:dyDescent="0.3">
      <c r="AW873301"/>
    </row>
    <row r="873302" spans="49:49" x14ac:dyDescent="0.3">
      <c r="AW873302"/>
    </row>
    <row r="873361" spans="49:49" x14ac:dyDescent="0.3">
      <c r="AW873361"/>
    </row>
    <row r="873362" spans="49:49" x14ac:dyDescent="0.3">
      <c r="AW873362"/>
    </row>
    <row r="873421" spans="49:49" x14ac:dyDescent="0.3">
      <c r="AW873421"/>
    </row>
    <row r="873422" spans="49:49" x14ac:dyDescent="0.3">
      <c r="AW873422"/>
    </row>
    <row r="873481" spans="49:49" x14ac:dyDescent="0.3">
      <c r="AW873481"/>
    </row>
    <row r="873482" spans="49:49" x14ac:dyDescent="0.3">
      <c r="AW873482"/>
    </row>
    <row r="873541" spans="49:49" x14ac:dyDescent="0.3">
      <c r="AW873541"/>
    </row>
    <row r="873542" spans="49:49" x14ac:dyDescent="0.3">
      <c r="AW873542"/>
    </row>
    <row r="873601" spans="49:49" x14ac:dyDescent="0.3">
      <c r="AW873601"/>
    </row>
    <row r="873602" spans="49:49" x14ac:dyDescent="0.3">
      <c r="AW873602"/>
    </row>
    <row r="873661" spans="49:49" x14ac:dyDescent="0.3">
      <c r="AW873661"/>
    </row>
    <row r="873662" spans="49:49" x14ac:dyDescent="0.3">
      <c r="AW873662"/>
    </row>
    <row r="873721" spans="49:49" x14ac:dyDescent="0.3">
      <c r="AW873721"/>
    </row>
    <row r="873722" spans="49:49" x14ac:dyDescent="0.3">
      <c r="AW873722"/>
    </row>
    <row r="873781" spans="49:49" x14ac:dyDescent="0.3">
      <c r="AW873781"/>
    </row>
    <row r="873782" spans="49:49" x14ac:dyDescent="0.3">
      <c r="AW873782"/>
    </row>
    <row r="873841" spans="49:49" x14ac:dyDescent="0.3">
      <c r="AW873841"/>
    </row>
    <row r="873842" spans="49:49" x14ac:dyDescent="0.3">
      <c r="AW873842"/>
    </row>
    <row r="873901" spans="49:49" x14ac:dyDescent="0.3">
      <c r="AW873901"/>
    </row>
    <row r="873902" spans="49:49" x14ac:dyDescent="0.3">
      <c r="AW873902"/>
    </row>
    <row r="873961" spans="49:49" x14ac:dyDescent="0.3">
      <c r="AW873961"/>
    </row>
    <row r="873962" spans="49:49" x14ac:dyDescent="0.3">
      <c r="AW873962"/>
    </row>
    <row r="874021" spans="49:49" x14ac:dyDescent="0.3">
      <c r="AW874021"/>
    </row>
    <row r="874022" spans="49:49" x14ac:dyDescent="0.3">
      <c r="AW874022"/>
    </row>
    <row r="874081" spans="49:49" x14ac:dyDescent="0.3">
      <c r="AW874081"/>
    </row>
    <row r="874082" spans="49:49" x14ac:dyDescent="0.3">
      <c r="AW874082"/>
    </row>
    <row r="874141" spans="49:49" x14ac:dyDescent="0.3">
      <c r="AW874141"/>
    </row>
    <row r="874142" spans="49:49" x14ac:dyDescent="0.3">
      <c r="AW874142"/>
    </row>
    <row r="874201" spans="49:49" x14ac:dyDescent="0.3">
      <c r="AW874201"/>
    </row>
    <row r="874202" spans="49:49" x14ac:dyDescent="0.3">
      <c r="AW874202"/>
    </row>
    <row r="874261" spans="49:49" x14ac:dyDescent="0.3">
      <c r="AW874261"/>
    </row>
    <row r="874262" spans="49:49" x14ac:dyDescent="0.3">
      <c r="AW874262"/>
    </row>
    <row r="874321" spans="49:49" x14ac:dyDescent="0.3">
      <c r="AW874321"/>
    </row>
    <row r="874322" spans="49:49" x14ac:dyDescent="0.3">
      <c r="AW874322"/>
    </row>
    <row r="874381" spans="49:49" x14ac:dyDescent="0.3">
      <c r="AW874381"/>
    </row>
    <row r="874382" spans="49:49" x14ac:dyDescent="0.3">
      <c r="AW874382"/>
    </row>
    <row r="874441" spans="49:49" x14ac:dyDescent="0.3">
      <c r="AW874441"/>
    </row>
    <row r="874442" spans="49:49" x14ac:dyDescent="0.3">
      <c r="AW874442"/>
    </row>
    <row r="874501" spans="49:49" x14ac:dyDescent="0.3">
      <c r="AW874501"/>
    </row>
    <row r="874502" spans="49:49" x14ac:dyDescent="0.3">
      <c r="AW874502"/>
    </row>
    <row r="874561" spans="49:49" x14ac:dyDescent="0.3">
      <c r="AW874561"/>
    </row>
    <row r="874562" spans="49:49" x14ac:dyDescent="0.3">
      <c r="AW874562"/>
    </row>
    <row r="874621" spans="49:49" x14ac:dyDescent="0.3">
      <c r="AW874621"/>
    </row>
    <row r="874622" spans="49:49" x14ac:dyDescent="0.3">
      <c r="AW874622"/>
    </row>
    <row r="874681" spans="49:49" x14ac:dyDescent="0.3">
      <c r="AW874681"/>
    </row>
    <row r="874682" spans="49:49" x14ac:dyDescent="0.3">
      <c r="AW874682"/>
    </row>
    <row r="874741" spans="49:49" x14ac:dyDescent="0.3">
      <c r="AW874741"/>
    </row>
    <row r="874742" spans="49:49" x14ac:dyDescent="0.3">
      <c r="AW874742"/>
    </row>
    <row r="874801" spans="49:49" x14ac:dyDescent="0.3">
      <c r="AW874801"/>
    </row>
    <row r="874802" spans="49:49" x14ac:dyDescent="0.3">
      <c r="AW874802"/>
    </row>
    <row r="874861" spans="49:49" x14ac:dyDescent="0.3">
      <c r="AW874861"/>
    </row>
    <row r="874862" spans="49:49" x14ac:dyDescent="0.3">
      <c r="AW874862"/>
    </row>
    <row r="874921" spans="49:49" x14ac:dyDescent="0.3">
      <c r="AW874921"/>
    </row>
    <row r="874922" spans="49:49" x14ac:dyDescent="0.3">
      <c r="AW874922"/>
    </row>
    <row r="874981" spans="49:49" x14ac:dyDescent="0.3">
      <c r="AW874981"/>
    </row>
    <row r="874982" spans="49:49" x14ac:dyDescent="0.3">
      <c r="AW874982"/>
    </row>
    <row r="875041" spans="49:49" x14ac:dyDescent="0.3">
      <c r="AW875041"/>
    </row>
    <row r="875042" spans="49:49" x14ac:dyDescent="0.3">
      <c r="AW875042"/>
    </row>
    <row r="875101" spans="49:49" x14ac:dyDescent="0.3">
      <c r="AW875101"/>
    </row>
    <row r="875102" spans="49:49" x14ac:dyDescent="0.3">
      <c r="AW875102"/>
    </row>
    <row r="875161" spans="49:49" x14ac:dyDescent="0.3">
      <c r="AW875161"/>
    </row>
    <row r="875162" spans="49:49" x14ac:dyDescent="0.3">
      <c r="AW875162"/>
    </row>
    <row r="875221" spans="49:49" x14ac:dyDescent="0.3">
      <c r="AW875221"/>
    </row>
    <row r="875222" spans="49:49" x14ac:dyDescent="0.3">
      <c r="AW875222"/>
    </row>
    <row r="875281" spans="49:49" x14ac:dyDescent="0.3">
      <c r="AW875281"/>
    </row>
    <row r="875282" spans="49:49" x14ac:dyDescent="0.3">
      <c r="AW875282"/>
    </row>
    <row r="875341" spans="49:49" x14ac:dyDescent="0.3">
      <c r="AW875341"/>
    </row>
    <row r="875342" spans="49:49" x14ac:dyDescent="0.3">
      <c r="AW875342"/>
    </row>
    <row r="875401" spans="49:49" x14ac:dyDescent="0.3">
      <c r="AW875401"/>
    </row>
    <row r="875402" spans="49:49" x14ac:dyDescent="0.3">
      <c r="AW875402"/>
    </row>
    <row r="875461" spans="49:49" x14ac:dyDescent="0.3">
      <c r="AW875461"/>
    </row>
    <row r="875462" spans="49:49" x14ac:dyDescent="0.3">
      <c r="AW875462"/>
    </row>
    <row r="875521" spans="49:49" x14ac:dyDescent="0.3">
      <c r="AW875521"/>
    </row>
    <row r="875522" spans="49:49" x14ac:dyDescent="0.3">
      <c r="AW875522"/>
    </row>
    <row r="875581" spans="49:49" x14ac:dyDescent="0.3">
      <c r="AW875581"/>
    </row>
    <row r="875582" spans="49:49" x14ac:dyDescent="0.3">
      <c r="AW875582"/>
    </row>
    <row r="875641" spans="49:49" x14ac:dyDescent="0.3">
      <c r="AW875641"/>
    </row>
    <row r="875642" spans="49:49" x14ac:dyDescent="0.3">
      <c r="AW875642"/>
    </row>
    <row r="875701" spans="49:49" x14ac:dyDescent="0.3">
      <c r="AW875701"/>
    </row>
    <row r="875702" spans="49:49" x14ac:dyDescent="0.3">
      <c r="AW875702"/>
    </row>
    <row r="875761" spans="49:49" x14ac:dyDescent="0.3">
      <c r="AW875761"/>
    </row>
    <row r="875762" spans="49:49" x14ac:dyDescent="0.3">
      <c r="AW875762"/>
    </row>
    <row r="875821" spans="49:49" x14ac:dyDescent="0.3">
      <c r="AW875821"/>
    </row>
    <row r="875822" spans="49:49" x14ac:dyDescent="0.3">
      <c r="AW875822"/>
    </row>
    <row r="875881" spans="49:49" x14ac:dyDescent="0.3">
      <c r="AW875881"/>
    </row>
    <row r="875882" spans="49:49" x14ac:dyDescent="0.3">
      <c r="AW875882"/>
    </row>
    <row r="875941" spans="49:49" x14ac:dyDescent="0.3">
      <c r="AW875941"/>
    </row>
    <row r="875942" spans="49:49" x14ac:dyDescent="0.3">
      <c r="AW875942"/>
    </row>
    <row r="876001" spans="49:49" x14ac:dyDescent="0.3">
      <c r="AW876001"/>
    </row>
    <row r="876002" spans="49:49" x14ac:dyDescent="0.3">
      <c r="AW876002"/>
    </row>
    <row r="876061" spans="49:49" x14ac:dyDescent="0.3">
      <c r="AW876061"/>
    </row>
    <row r="876062" spans="49:49" x14ac:dyDescent="0.3">
      <c r="AW876062"/>
    </row>
    <row r="876121" spans="49:49" x14ac:dyDescent="0.3">
      <c r="AW876121"/>
    </row>
    <row r="876122" spans="49:49" x14ac:dyDescent="0.3">
      <c r="AW876122"/>
    </row>
    <row r="876181" spans="49:49" x14ac:dyDescent="0.3">
      <c r="AW876181"/>
    </row>
    <row r="876182" spans="49:49" x14ac:dyDescent="0.3">
      <c r="AW876182"/>
    </row>
    <row r="876241" spans="49:49" x14ac:dyDescent="0.3">
      <c r="AW876241"/>
    </row>
    <row r="876242" spans="49:49" x14ac:dyDescent="0.3">
      <c r="AW876242"/>
    </row>
    <row r="876301" spans="49:49" x14ac:dyDescent="0.3">
      <c r="AW876301"/>
    </row>
    <row r="876302" spans="49:49" x14ac:dyDescent="0.3">
      <c r="AW876302"/>
    </row>
    <row r="876361" spans="49:49" x14ac:dyDescent="0.3">
      <c r="AW876361"/>
    </row>
    <row r="876362" spans="49:49" x14ac:dyDescent="0.3">
      <c r="AW876362"/>
    </row>
    <row r="876421" spans="49:49" x14ac:dyDescent="0.3">
      <c r="AW876421"/>
    </row>
    <row r="876422" spans="49:49" x14ac:dyDescent="0.3">
      <c r="AW876422"/>
    </row>
    <row r="876481" spans="49:49" x14ac:dyDescent="0.3">
      <c r="AW876481"/>
    </row>
    <row r="876482" spans="49:49" x14ac:dyDescent="0.3">
      <c r="AW876482"/>
    </row>
    <row r="876541" spans="49:49" x14ac:dyDescent="0.3">
      <c r="AW876541"/>
    </row>
    <row r="876542" spans="49:49" x14ac:dyDescent="0.3">
      <c r="AW876542"/>
    </row>
    <row r="876601" spans="49:49" x14ac:dyDescent="0.3">
      <c r="AW876601"/>
    </row>
    <row r="876602" spans="49:49" x14ac:dyDescent="0.3">
      <c r="AW876602"/>
    </row>
    <row r="876661" spans="49:49" x14ac:dyDescent="0.3">
      <c r="AW876661"/>
    </row>
    <row r="876662" spans="49:49" x14ac:dyDescent="0.3">
      <c r="AW876662"/>
    </row>
    <row r="876721" spans="49:49" x14ac:dyDescent="0.3">
      <c r="AW876721"/>
    </row>
    <row r="876722" spans="49:49" x14ac:dyDescent="0.3">
      <c r="AW876722"/>
    </row>
    <row r="876781" spans="49:49" x14ac:dyDescent="0.3">
      <c r="AW876781"/>
    </row>
    <row r="876782" spans="49:49" x14ac:dyDescent="0.3">
      <c r="AW876782"/>
    </row>
    <row r="876841" spans="49:49" x14ac:dyDescent="0.3">
      <c r="AW876841"/>
    </row>
    <row r="876842" spans="49:49" x14ac:dyDescent="0.3">
      <c r="AW876842"/>
    </row>
    <row r="876901" spans="49:49" x14ac:dyDescent="0.3">
      <c r="AW876901"/>
    </row>
    <row r="876902" spans="49:49" x14ac:dyDescent="0.3">
      <c r="AW876902"/>
    </row>
    <row r="876961" spans="49:49" x14ac:dyDescent="0.3">
      <c r="AW876961"/>
    </row>
    <row r="876962" spans="49:49" x14ac:dyDescent="0.3">
      <c r="AW876962"/>
    </row>
    <row r="877021" spans="49:49" x14ac:dyDescent="0.3">
      <c r="AW877021"/>
    </row>
    <row r="877022" spans="49:49" x14ac:dyDescent="0.3">
      <c r="AW877022"/>
    </row>
    <row r="877081" spans="49:49" x14ac:dyDescent="0.3">
      <c r="AW877081"/>
    </row>
    <row r="877082" spans="49:49" x14ac:dyDescent="0.3">
      <c r="AW877082"/>
    </row>
    <row r="877141" spans="49:49" x14ac:dyDescent="0.3">
      <c r="AW877141"/>
    </row>
    <row r="877142" spans="49:49" x14ac:dyDescent="0.3">
      <c r="AW877142"/>
    </row>
    <row r="877201" spans="49:49" x14ac:dyDescent="0.3">
      <c r="AW877201"/>
    </row>
    <row r="877202" spans="49:49" x14ac:dyDescent="0.3">
      <c r="AW877202"/>
    </row>
    <row r="877261" spans="49:49" x14ac:dyDescent="0.3">
      <c r="AW877261"/>
    </row>
    <row r="877262" spans="49:49" x14ac:dyDescent="0.3">
      <c r="AW877262"/>
    </row>
    <row r="877321" spans="49:49" x14ac:dyDescent="0.3">
      <c r="AW877321"/>
    </row>
    <row r="877322" spans="49:49" x14ac:dyDescent="0.3">
      <c r="AW877322"/>
    </row>
    <row r="877381" spans="49:49" x14ac:dyDescent="0.3">
      <c r="AW877381"/>
    </row>
    <row r="877382" spans="49:49" x14ac:dyDescent="0.3">
      <c r="AW877382"/>
    </row>
    <row r="877441" spans="49:49" x14ac:dyDescent="0.3">
      <c r="AW877441"/>
    </row>
    <row r="877442" spans="49:49" x14ac:dyDescent="0.3">
      <c r="AW877442"/>
    </row>
    <row r="877501" spans="49:49" x14ac:dyDescent="0.3">
      <c r="AW877501"/>
    </row>
    <row r="877502" spans="49:49" x14ac:dyDescent="0.3">
      <c r="AW877502"/>
    </row>
    <row r="877561" spans="49:49" x14ac:dyDescent="0.3">
      <c r="AW877561"/>
    </row>
    <row r="877562" spans="49:49" x14ac:dyDescent="0.3">
      <c r="AW877562"/>
    </row>
    <row r="877621" spans="49:49" x14ac:dyDescent="0.3">
      <c r="AW877621"/>
    </row>
    <row r="877622" spans="49:49" x14ac:dyDescent="0.3">
      <c r="AW877622"/>
    </row>
    <row r="877681" spans="49:49" x14ac:dyDescent="0.3">
      <c r="AW877681"/>
    </row>
    <row r="877682" spans="49:49" x14ac:dyDescent="0.3">
      <c r="AW877682"/>
    </row>
    <row r="877741" spans="49:49" x14ac:dyDescent="0.3">
      <c r="AW877741"/>
    </row>
    <row r="877742" spans="49:49" x14ac:dyDescent="0.3">
      <c r="AW877742"/>
    </row>
    <row r="877801" spans="49:49" x14ac:dyDescent="0.3">
      <c r="AW877801"/>
    </row>
    <row r="877802" spans="49:49" x14ac:dyDescent="0.3">
      <c r="AW877802"/>
    </row>
    <row r="877861" spans="49:49" x14ac:dyDescent="0.3">
      <c r="AW877861"/>
    </row>
    <row r="877862" spans="49:49" x14ac:dyDescent="0.3">
      <c r="AW877862"/>
    </row>
    <row r="877921" spans="49:49" x14ac:dyDescent="0.3">
      <c r="AW877921"/>
    </row>
    <row r="877922" spans="49:49" x14ac:dyDescent="0.3">
      <c r="AW877922"/>
    </row>
    <row r="877981" spans="49:49" x14ac:dyDescent="0.3">
      <c r="AW877981"/>
    </row>
    <row r="877982" spans="49:49" x14ac:dyDescent="0.3">
      <c r="AW877982"/>
    </row>
    <row r="878041" spans="49:49" x14ac:dyDescent="0.3">
      <c r="AW878041"/>
    </row>
    <row r="878042" spans="49:49" x14ac:dyDescent="0.3">
      <c r="AW878042"/>
    </row>
    <row r="878101" spans="49:49" x14ac:dyDescent="0.3">
      <c r="AW878101"/>
    </row>
    <row r="878102" spans="49:49" x14ac:dyDescent="0.3">
      <c r="AW878102"/>
    </row>
    <row r="878161" spans="49:49" x14ac:dyDescent="0.3">
      <c r="AW878161"/>
    </row>
    <row r="878162" spans="49:49" x14ac:dyDescent="0.3">
      <c r="AW878162"/>
    </row>
    <row r="878221" spans="49:49" x14ac:dyDescent="0.3">
      <c r="AW878221"/>
    </row>
    <row r="878222" spans="49:49" x14ac:dyDescent="0.3">
      <c r="AW878222"/>
    </row>
    <row r="878281" spans="49:49" x14ac:dyDescent="0.3">
      <c r="AW878281"/>
    </row>
    <row r="878282" spans="49:49" x14ac:dyDescent="0.3">
      <c r="AW878282"/>
    </row>
    <row r="878341" spans="49:49" x14ac:dyDescent="0.3">
      <c r="AW878341"/>
    </row>
    <row r="878342" spans="49:49" x14ac:dyDescent="0.3">
      <c r="AW878342"/>
    </row>
    <row r="878401" spans="49:49" x14ac:dyDescent="0.3">
      <c r="AW878401"/>
    </row>
    <row r="878402" spans="49:49" x14ac:dyDescent="0.3">
      <c r="AW878402"/>
    </row>
    <row r="878461" spans="49:49" x14ac:dyDescent="0.3">
      <c r="AW878461"/>
    </row>
    <row r="878462" spans="49:49" x14ac:dyDescent="0.3">
      <c r="AW878462"/>
    </row>
    <row r="878521" spans="49:49" x14ac:dyDescent="0.3">
      <c r="AW878521"/>
    </row>
    <row r="878522" spans="49:49" x14ac:dyDescent="0.3">
      <c r="AW878522"/>
    </row>
    <row r="878581" spans="49:49" x14ac:dyDescent="0.3">
      <c r="AW878581"/>
    </row>
    <row r="878582" spans="49:49" x14ac:dyDescent="0.3">
      <c r="AW878582"/>
    </row>
    <row r="878641" spans="49:49" x14ac:dyDescent="0.3">
      <c r="AW878641"/>
    </row>
    <row r="878642" spans="49:49" x14ac:dyDescent="0.3">
      <c r="AW878642"/>
    </row>
    <row r="878701" spans="49:49" x14ac:dyDescent="0.3">
      <c r="AW878701"/>
    </row>
    <row r="878702" spans="49:49" x14ac:dyDescent="0.3">
      <c r="AW878702"/>
    </row>
    <row r="878761" spans="49:49" x14ac:dyDescent="0.3">
      <c r="AW878761"/>
    </row>
    <row r="878762" spans="49:49" x14ac:dyDescent="0.3">
      <c r="AW878762"/>
    </row>
    <row r="878821" spans="49:49" x14ac:dyDescent="0.3">
      <c r="AW878821"/>
    </row>
    <row r="878822" spans="49:49" x14ac:dyDescent="0.3">
      <c r="AW878822"/>
    </row>
    <row r="878881" spans="49:49" x14ac:dyDescent="0.3">
      <c r="AW878881"/>
    </row>
    <row r="878882" spans="49:49" x14ac:dyDescent="0.3">
      <c r="AW878882"/>
    </row>
    <row r="878941" spans="49:49" x14ac:dyDescent="0.3">
      <c r="AW878941"/>
    </row>
    <row r="878942" spans="49:49" x14ac:dyDescent="0.3">
      <c r="AW878942"/>
    </row>
    <row r="879001" spans="49:49" x14ac:dyDescent="0.3">
      <c r="AW879001"/>
    </row>
    <row r="879002" spans="49:49" x14ac:dyDescent="0.3">
      <c r="AW879002"/>
    </row>
    <row r="879061" spans="49:49" x14ac:dyDescent="0.3">
      <c r="AW879061"/>
    </row>
    <row r="879062" spans="49:49" x14ac:dyDescent="0.3">
      <c r="AW879062"/>
    </row>
    <row r="879121" spans="49:49" x14ac:dyDescent="0.3">
      <c r="AW879121"/>
    </row>
    <row r="879122" spans="49:49" x14ac:dyDescent="0.3">
      <c r="AW879122"/>
    </row>
    <row r="879181" spans="49:49" x14ac:dyDescent="0.3">
      <c r="AW879181"/>
    </row>
    <row r="879182" spans="49:49" x14ac:dyDescent="0.3">
      <c r="AW879182"/>
    </row>
    <row r="879241" spans="49:49" x14ac:dyDescent="0.3">
      <c r="AW879241"/>
    </row>
    <row r="879242" spans="49:49" x14ac:dyDescent="0.3">
      <c r="AW879242"/>
    </row>
    <row r="879301" spans="49:49" x14ac:dyDescent="0.3">
      <c r="AW879301"/>
    </row>
    <row r="879302" spans="49:49" x14ac:dyDescent="0.3">
      <c r="AW879302"/>
    </row>
    <row r="879361" spans="49:49" x14ac:dyDescent="0.3">
      <c r="AW879361"/>
    </row>
    <row r="879362" spans="49:49" x14ac:dyDescent="0.3">
      <c r="AW879362"/>
    </row>
    <row r="879421" spans="49:49" x14ac:dyDescent="0.3">
      <c r="AW879421"/>
    </row>
    <row r="879422" spans="49:49" x14ac:dyDescent="0.3">
      <c r="AW879422"/>
    </row>
    <row r="879481" spans="49:49" x14ac:dyDescent="0.3">
      <c r="AW879481"/>
    </row>
    <row r="879482" spans="49:49" x14ac:dyDescent="0.3">
      <c r="AW879482"/>
    </row>
    <row r="879541" spans="49:49" x14ac:dyDescent="0.3">
      <c r="AW879541"/>
    </row>
    <row r="879542" spans="49:49" x14ac:dyDescent="0.3">
      <c r="AW879542"/>
    </row>
    <row r="879601" spans="49:49" x14ac:dyDescent="0.3">
      <c r="AW879601"/>
    </row>
    <row r="879602" spans="49:49" x14ac:dyDescent="0.3">
      <c r="AW879602"/>
    </row>
    <row r="879661" spans="49:49" x14ac:dyDescent="0.3">
      <c r="AW879661"/>
    </row>
    <row r="879662" spans="49:49" x14ac:dyDescent="0.3">
      <c r="AW879662"/>
    </row>
    <row r="879721" spans="49:49" x14ac:dyDescent="0.3">
      <c r="AW879721"/>
    </row>
    <row r="879722" spans="49:49" x14ac:dyDescent="0.3">
      <c r="AW879722"/>
    </row>
    <row r="879781" spans="49:49" x14ac:dyDescent="0.3">
      <c r="AW879781"/>
    </row>
    <row r="879782" spans="49:49" x14ac:dyDescent="0.3">
      <c r="AW879782"/>
    </row>
    <row r="879841" spans="49:49" x14ac:dyDescent="0.3">
      <c r="AW879841"/>
    </row>
    <row r="879842" spans="49:49" x14ac:dyDescent="0.3">
      <c r="AW879842"/>
    </row>
    <row r="879901" spans="49:49" x14ac:dyDescent="0.3">
      <c r="AW879901"/>
    </row>
    <row r="879902" spans="49:49" x14ac:dyDescent="0.3">
      <c r="AW879902"/>
    </row>
    <row r="879961" spans="49:49" x14ac:dyDescent="0.3">
      <c r="AW879961"/>
    </row>
    <row r="879962" spans="49:49" x14ac:dyDescent="0.3">
      <c r="AW879962"/>
    </row>
    <row r="880021" spans="49:49" x14ac:dyDescent="0.3">
      <c r="AW880021"/>
    </row>
    <row r="880022" spans="49:49" x14ac:dyDescent="0.3">
      <c r="AW880022"/>
    </row>
    <row r="880081" spans="49:49" x14ac:dyDescent="0.3">
      <c r="AW880081"/>
    </row>
    <row r="880082" spans="49:49" x14ac:dyDescent="0.3">
      <c r="AW880082"/>
    </row>
    <row r="880141" spans="49:49" x14ac:dyDescent="0.3">
      <c r="AW880141"/>
    </row>
    <row r="880142" spans="49:49" x14ac:dyDescent="0.3">
      <c r="AW880142"/>
    </row>
    <row r="880201" spans="49:49" x14ac:dyDescent="0.3">
      <c r="AW880201"/>
    </row>
    <row r="880202" spans="49:49" x14ac:dyDescent="0.3">
      <c r="AW880202"/>
    </row>
    <row r="880261" spans="49:49" x14ac:dyDescent="0.3">
      <c r="AW880261"/>
    </row>
    <row r="880262" spans="49:49" x14ac:dyDescent="0.3">
      <c r="AW880262"/>
    </row>
    <row r="880321" spans="49:49" x14ac:dyDescent="0.3">
      <c r="AW880321"/>
    </row>
    <row r="880322" spans="49:49" x14ac:dyDescent="0.3">
      <c r="AW880322"/>
    </row>
    <row r="880381" spans="49:49" x14ac:dyDescent="0.3">
      <c r="AW880381"/>
    </row>
    <row r="880382" spans="49:49" x14ac:dyDescent="0.3">
      <c r="AW880382"/>
    </row>
    <row r="880441" spans="49:49" x14ac:dyDescent="0.3">
      <c r="AW880441"/>
    </row>
    <row r="880442" spans="49:49" x14ac:dyDescent="0.3">
      <c r="AW880442"/>
    </row>
    <row r="880501" spans="49:49" x14ac:dyDescent="0.3">
      <c r="AW880501"/>
    </row>
    <row r="880502" spans="49:49" x14ac:dyDescent="0.3">
      <c r="AW880502"/>
    </row>
    <row r="880561" spans="49:49" x14ac:dyDescent="0.3">
      <c r="AW880561"/>
    </row>
    <row r="880562" spans="49:49" x14ac:dyDescent="0.3">
      <c r="AW880562"/>
    </row>
    <row r="880621" spans="49:49" x14ac:dyDescent="0.3">
      <c r="AW880621"/>
    </row>
    <row r="880622" spans="49:49" x14ac:dyDescent="0.3">
      <c r="AW880622"/>
    </row>
    <row r="880681" spans="49:49" x14ac:dyDescent="0.3">
      <c r="AW880681"/>
    </row>
    <row r="880682" spans="49:49" x14ac:dyDescent="0.3">
      <c r="AW880682"/>
    </row>
    <row r="880741" spans="49:49" x14ac:dyDescent="0.3">
      <c r="AW880741"/>
    </row>
    <row r="880742" spans="49:49" x14ac:dyDescent="0.3">
      <c r="AW880742"/>
    </row>
    <row r="880801" spans="49:49" x14ac:dyDescent="0.3">
      <c r="AW880801"/>
    </row>
    <row r="880802" spans="49:49" x14ac:dyDescent="0.3">
      <c r="AW880802"/>
    </row>
    <row r="880861" spans="49:49" x14ac:dyDescent="0.3">
      <c r="AW880861"/>
    </row>
    <row r="880862" spans="49:49" x14ac:dyDescent="0.3">
      <c r="AW880862"/>
    </row>
    <row r="880921" spans="49:49" x14ac:dyDescent="0.3">
      <c r="AW880921"/>
    </row>
    <row r="880922" spans="49:49" x14ac:dyDescent="0.3">
      <c r="AW880922"/>
    </row>
    <row r="880981" spans="49:49" x14ac:dyDescent="0.3">
      <c r="AW880981"/>
    </row>
    <row r="880982" spans="49:49" x14ac:dyDescent="0.3">
      <c r="AW880982"/>
    </row>
    <row r="881041" spans="49:49" x14ac:dyDescent="0.3">
      <c r="AW881041"/>
    </row>
    <row r="881042" spans="49:49" x14ac:dyDescent="0.3">
      <c r="AW881042"/>
    </row>
    <row r="881101" spans="49:49" x14ac:dyDescent="0.3">
      <c r="AW881101"/>
    </row>
    <row r="881102" spans="49:49" x14ac:dyDescent="0.3">
      <c r="AW881102"/>
    </row>
    <row r="881161" spans="49:49" x14ac:dyDescent="0.3">
      <c r="AW881161"/>
    </row>
    <row r="881162" spans="49:49" x14ac:dyDescent="0.3">
      <c r="AW881162"/>
    </row>
    <row r="881221" spans="49:49" x14ac:dyDescent="0.3">
      <c r="AW881221"/>
    </row>
    <row r="881222" spans="49:49" x14ac:dyDescent="0.3">
      <c r="AW881222"/>
    </row>
    <row r="881281" spans="49:49" x14ac:dyDescent="0.3">
      <c r="AW881281"/>
    </row>
    <row r="881282" spans="49:49" x14ac:dyDescent="0.3">
      <c r="AW881282"/>
    </row>
    <row r="881341" spans="49:49" x14ac:dyDescent="0.3">
      <c r="AW881341"/>
    </row>
    <row r="881342" spans="49:49" x14ac:dyDescent="0.3">
      <c r="AW881342"/>
    </row>
    <row r="881401" spans="49:49" x14ac:dyDescent="0.3">
      <c r="AW881401"/>
    </row>
    <row r="881402" spans="49:49" x14ac:dyDescent="0.3">
      <c r="AW881402"/>
    </row>
    <row r="881461" spans="49:49" x14ac:dyDescent="0.3">
      <c r="AW881461"/>
    </row>
    <row r="881462" spans="49:49" x14ac:dyDescent="0.3">
      <c r="AW881462"/>
    </row>
    <row r="881521" spans="49:49" x14ac:dyDescent="0.3">
      <c r="AW881521"/>
    </row>
    <row r="881522" spans="49:49" x14ac:dyDescent="0.3">
      <c r="AW881522"/>
    </row>
    <row r="881581" spans="49:49" x14ac:dyDescent="0.3">
      <c r="AW881581"/>
    </row>
    <row r="881582" spans="49:49" x14ac:dyDescent="0.3">
      <c r="AW881582"/>
    </row>
    <row r="881641" spans="49:49" x14ac:dyDescent="0.3">
      <c r="AW881641"/>
    </row>
    <row r="881642" spans="49:49" x14ac:dyDescent="0.3">
      <c r="AW881642"/>
    </row>
    <row r="881701" spans="49:49" x14ac:dyDescent="0.3">
      <c r="AW881701"/>
    </row>
    <row r="881702" spans="49:49" x14ac:dyDescent="0.3">
      <c r="AW881702"/>
    </row>
    <row r="881761" spans="49:49" x14ac:dyDescent="0.3">
      <c r="AW881761"/>
    </row>
    <row r="881762" spans="49:49" x14ac:dyDescent="0.3">
      <c r="AW881762"/>
    </row>
    <row r="881821" spans="49:49" x14ac:dyDescent="0.3">
      <c r="AW881821"/>
    </row>
    <row r="881822" spans="49:49" x14ac:dyDescent="0.3">
      <c r="AW881822"/>
    </row>
    <row r="881881" spans="49:49" x14ac:dyDescent="0.3">
      <c r="AW881881"/>
    </row>
    <row r="881882" spans="49:49" x14ac:dyDescent="0.3">
      <c r="AW881882"/>
    </row>
    <row r="881941" spans="49:49" x14ac:dyDescent="0.3">
      <c r="AW881941"/>
    </row>
    <row r="881942" spans="49:49" x14ac:dyDescent="0.3">
      <c r="AW881942"/>
    </row>
    <row r="882001" spans="49:49" x14ac:dyDescent="0.3">
      <c r="AW882001"/>
    </row>
    <row r="882002" spans="49:49" x14ac:dyDescent="0.3">
      <c r="AW882002"/>
    </row>
    <row r="882061" spans="49:49" x14ac:dyDescent="0.3">
      <c r="AW882061"/>
    </row>
    <row r="882062" spans="49:49" x14ac:dyDescent="0.3">
      <c r="AW882062"/>
    </row>
    <row r="882121" spans="49:49" x14ac:dyDescent="0.3">
      <c r="AW882121"/>
    </row>
    <row r="882122" spans="49:49" x14ac:dyDescent="0.3">
      <c r="AW882122"/>
    </row>
    <row r="882181" spans="49:49" x14ac:dyDescent="0.3">
      <c r="AW882181"/>
    </row>
    <row r="882182" spans="49:49" x14ac:dyDescent="0.3">
      <c r="AW882182"/>
    </row>
    <row r="882241" spans="49:49" x14ac:dyDescent="0.3">
      <c r="AW882241"/>
    </row>
    <row r="882242" spans="49:49" x14ac:dyDescent="0.3">
      <c r="AW882242"/>
    </row>
    <row r="882301" spans="49:49" x14ac:dyDescent="0.3">
      <c r="AW882301"/>
    </row>
    <row r="882302" spans="49:49" x14ac:dyDescent="0.3">
      <c r="AW882302"/>
    </row>
    <row r="882361" spans="49:49" x14ac:dyDescent="0.3">
      <c r="AW882361"/>
    </row>
    <row r="882362" spans="49:49" x14ac:dyDescent="0.3">
      <c r="AW882362"/>
    </row>
    <row r="882421" spans="49:49" x14ac:dyDescent="0.3">
      <c r="AW882421"/>
    </row>
    <row r="882422" spans="49:49" x14ac:dyDescent="0.3">
      <c r="AW882422"/>
    </row>
    <row r="882481" spans="49:49" x14ac:dyDescent="0.3">
      <c r="AW882481"/>
    </row>
    <row r="882482" spans="49:49" x14ac:dyDescent="0.3">
      <c r="AW882482"/>
    </row>
    <row r="882541" spans="49:49" x14ac:dyDescent="0.3">
      <c r="AW882541"/>
    </row>
    <row r="882542" spans="49:49" x14ac:dyDescent="0.3">
      <c r="AW882542"/>
    </row>
    <row r="882601" spans="49:49" x14ac:dyDescent="0.3">
      <c r="AW882601"/>
    </row>
    <row r="882602" spans="49:49" x14ac:dyDescent="0.3">
      <c r="AW882602"/>
    </row>
    <row r="882661" spans="49:49" x14ac:dyDescent="0.3">
      <c r="AW882661"/>
    </row>
    <row r="882662" spans="49:49" x14ac:dyDescent="0.3">
      <c r="AW882662"/>
    </row>
    <row r="882721" spans="49:49" x14ac:dyDescent="0.3">
      <c r="AW882721"/>
    </row>
    <row r="882722" spans="49:49" x14ac:dyDescent="0.3">
      <c r="AW882722"/>
    </row>
    <row r="882781" spans="49:49" x14ac:dyDescent="0.3">
      <c r="AW882781"/>
    </row>
    <row r="882782" spans="49:49" x14ac:dyDescent="0.3">
      <c r="AW882782"/>
    </row>
    <row r="882841" spans="49:49" x14ac:dyDescent="0.3">
      <c r="AW882841"/>
    </row>
    <row r="882842" spans="49:49" x14ac:dyDescent="0.3">
      <c r="AW882842"/>
    </row>
    <row r="882901" spans="49:49" x14ac:dyDescent="0.3">
      <c r="AW882901"/>
    </row>
    <row r="882902" spans="49:49" x14ac:dyDescent="0.3">
      <c r="AW882902"/>
    </row>
    <row r="882961" spans="49:49" x14ac:dyDescent="0.3">
      <c r="AW882961"/>
    </row>
    <row r="882962" spans="49:49" x14ac:dyDescent="0.3">
      <c r="AW882962"/>
    </row>
    <row r="883021" spans="49:49" x14ac:dyDescent="0.3">
      <c r="AW883021"/>
    </row>
    <row r="883022" spans="49:49" x14ac:dyDescent="0.3">
      <c r="AW883022"/>
    </row>
    <row r="883081" spans="49:49" x14ac:dyDescent="0.3">
      <c r="AW883081"/>
    </row>
    <row r="883082" spans="49:49" x14ac:dyDescent="0.3">
      <c r="AW883082"/>
    </row>
    <row r="883141" spans="49:49" x14ac:dyDescent="0.3">
      <c r="AW883141"/>
    </row>
    <row r="883142" spans="49:49" x14ac:dyDescent="0.3">
      <c r="AW883142"/>
    </row>
    <row r="883201" spans="49:49" x14ac:dyDescent="0.3">
      <c r="AW883201"/>
    </row>
    <row r="883202" spans="49:49" x14ac:dyDescent="0.3">
      <c r="AW883202"/>
    </row>
    <row r="883261" spans="49:49" x14ac:dyDescent="0.3">
      <c r="AW883261"/>
    </row>
    <row r="883262" spans="49:49" x14ac:dyDescent="0.3">
      <c r="AW883262"/>
    </row>
    <row r="883321" spans="49:49" x14ac:dyDescent="0.3">
      <c r="AW883321"/>
    </row>
    <row r="883322" spans="49:49" x14ac:dyDescent="0.3">
      <c r="AW883322"/>
    </row>
    <row r="883381" spans="49:49" x14ac:dyDescent="0.3">
      <c r="AW883381"/>
    </row>
    <row r="883382" spans="49:49" x14ac:dyDescent="0.3">
      <c r="AW883382"/>
    </row>
    <row r="883441" spans="49:49" x14ac:dyDescent="0.3">
      <c r="AW883441"/>
    </row>
    <row r="883442" spans="49:49" x14ac:dyDescent="0.3">
      <c r="AW883442"/>
    </row>
    <row r="883501" spans="49:49" x14ac:dyDescent="0.3">
      <c r="AW883501"/>
    </row>
    <row r="883502" spans="49:49" x14ac:dyDescent="0.3">
      <c r="AW883502"/>
    </row>
    <row r="883561" spans="49:49" x14ac:dyDescent="0.3">
      <c r="AW883561"/>
    </row>
    <row r="883562" spans="49:49" x14ac:dyDescent="0.3">
      <c r="AW883562"/>
    </row>
    <row r="883621" spans="49:49" x14ac:dyDescent="0.3">
      <c r="AW883621"/>
    </row>
    <row r="883622" spans="49:49" x14ac:dyDescent="0.3">
      <c r="AW883622"/>
    </row>
    <row r="883681" spans="49:49" x14ac:dyDescent="0.3">
      <c r="AW883681"/>
    </row>
    <row r="883682" spans="49:49" x14ac:dyDescent="0.3">
      <c r="AW883682"/>
    </row>
    <row r="883741" spans="49:49" x14ac:dyDescent="0.3">
      <c r="AW883741"/>
    </row>
    <row r="883742" spans="49:49" x14ac:dyDescent="0.3">
      <c r="AW883742"/>
    </row>
    <row r="883801" spans="49:49" x14ac:dyDescent="0.3">
      <c r="AW883801"/>
    </row>
    <row r="883802" spans="49:49" x14ac:dyDescent="0.3">
      <c r="AW883802"/>
    </row>
    <row r="883861" spans="49:49" x14ac:dyDescent="0.3">
      <c r="AW883861"/>
    </row>
    <row r="883862" spans="49:49" x14ac:dyDescent="0.3">
      <c r="AW883862"/>
    </row>
    <row r="883921" spans="49:49" x14ac:dyDescent="0.3">
      <c r="AW883921"/>
    </row>
    <row r="883922" spans="49:49" x14ac:dyDescent="0.3">
      <c r="AW883922"/>
    </row>
    <row r="883981" spans="49:49" x14ac:dyDescent="0.3">
      <c r="AW883981"/>
    </row>
    <row r="883982" spans="49:49" x14ac:dyDescent="0.3">
      <c r="AW883982"/>
    </row>
    <row r="884041" spans="49:49" x14ac:dyDescent="0.3">
      <c r="AW884041"/>
    </row>
    <row r="884042" spans="49:49" x14ac:dyDescent="0.3">
      <c r="AW884042"/>
    </row>
    <row r="884101" spans="49:49" x14ac:dyDescent="0.3">
      <c r="AW884101"/>
    </row>
    <row r="884102" spans="49:49" x14ac:dyDescent="0.3">
      <c r="AW884102"/>
    </row>
    <row r="884161" spans="49:49" x14ac:dyDescent="0.3">
      <c r="AW884161"/>
    </row>
    <row r="884162" spans="49:49" x14ac:dyDescent="0.3">
      <c r="AW884162"/>
    </row>
    <row r="884221" spans="49:49" x14ac:dyDescent="0.3">
      <c r="AW884221"/>
    </row>
    <row r="884222" spans="49:49" x14ac:dyDescent="0.3">
      <c r="AW884222"/>
    </row>
    <row r="884281" spans="49:49" x14ac:dyDescent="0.3">
      <c r="AW884281"/>
    </row>
    <row r="884282" spans="49:49" x14ac:dyDescent="0.3">
      <c r="AW884282"/>
    </row>
    <row r="884341" spans="49:49" x14ac:dyDescent="0.3">
      <c r="AW884341"/>
    </row>
    <row r="884342" spans="49:49" x14ac:dyDescent="0.3">
      <c r="AW884342"/>
    </row>
    <row r="884401" spans="49:49" x14ac:dyDescent="0.3">
      <c r="AW884401"/>
    </row>
    <row r="884402" spans="49:49" x14ac:dyDescent="0.3">
      <c r="AW884402"/>
    </row>
    <row r="884461" spans="49:49" x14ac:dyDescent="0.3">
      <c r="AW884461"/>
    </row>
    <row r="884462" spans="49:49" x14ac:dyDescent="0.3">
      <c r="AW884462"/>
    </row>
    <row r="884521" spans="49:49" x14ac:dyDescent="0.3">
      <c r="AW884521"/>
    </row>
    <row r="884522" spans="49:49" x14ac:dyDescent="0.3">
      <c r="AW884522"/>
    </row>
    <row r="884581" spans="49:49" x14ac:dyDescent="0.3">
      <c r="AW884581"/>
    </row>
    <row r="884582" spans="49:49" x14ac:dyDescent="0.3">
      <c r="AW884582"/>
    </row>
    <row r="884641" spans="49:49" x14ac:dyDescent="0.3">
      <c r="AW884641"/>
    </row>
    <row r="884642" spans="49:49" x14ac:dyDescent="0.3">
      <c r="AW884642"/>
    </row>
    <row r="884701" spans="49:49" x14ac:dyDescent="0.3">
      <c r="AW884701"/>
    </row>
    <row r="884702" spans="49:49" x14ac:dyDescent="0.3">
      <c r="AW884702"/>
    </row>
    <row r="884761" spans="49:49" x14ac:dyDescent="0.3">
      <c r="AW884761"/>
    </row>
    <row r="884762" spans="49:49" x14ac:dyDescent="0.3">
      <c r="AW884762"/>
    </row>
    <row r="884821" spans="49:49" x14ac:dyDescent="0.3">
      <c r="AW884821"/>
    </row>
    <row r="884822" spans="49:49" x14ac:dyDescent="0.3">
      <c r="AW884822"/>
    </row>
    <row r="884881" spans="49:49" x14ac:dyDescent="0.3">
      <c r="AW884881"/>
    </row>
    <row r="884882" spans="49:49" x14ac:dyDescent="0.3">
      <c r="AW884882"/>
    </row>
    <row r="884941" spans="49:49" x14ac:dyDescent="0.3">
      <c r="AW884941"/>
    </row>
    <row r="884942" spans="49:49" x14ac:dyDescent="0.3">
      <c r="AW884942"/>
    </row>
    <row r="885001" spans="49:49" x14ac:dyDescent="0.3">
      <c r="AW885001"/>
    </row>
    <row r="885002" spans="49:49" x14ac:dyDescent="0.3">
      <c r="AW885002"/>
    </row>
    <row r="885061" spans="49:49" x14ac:dyDescent="0.3">
      <c r="AW885061"/>
    </row>
    <row r="885062" spans="49:49" x14ac:dyDescent="0.3">
      <c r="AW885062"/>
    </row>
    <row r="885121" spans="49:49" x14ac:dyDescent="0.3">
      <c r="AW885121"/>
    </row>
    <row r="885122" spans="49:49" x14ac:dyDescent="0.3">
      <c r="AW885122"/>
    </row>
    <row r="885181" spans="49:49" x14ac:dyDescent="0.3">
      <c r="AW885181"/>
    </row>
    <row r="885182" spans="49:49" x14ac:dyDescent="0.3">
      <c r="AW885182"/>
    </row>
    <row r="885241" spans="49:49" x14ac:dyDescent="0.3">
      <c r="AW885241"/>
    </row>
    <row r="885242" spans="49:49" x14ac:dyDescent="0.3">
      <c r="AW885242"/>
    </row>
    <row r="885301" spans="49:49" x14ac:dyDescent="0.3">
      <c r="AW885301"/>
    </row>
    <row r="885302" spans="49:49" x14ac:dyDescent="0.3">
      <c r="AW885302"/>
    </row>
    <row r="885361" spans="49:49" x14ac:dyDescent="0.3">
      <c r="AW885361"/>
    </row>
    <row r="885362" spans="49:49" x14ac:dyDescent="0.3">
      <c r="AW885362"/>
    </row>
    <row r="885421" spans="49:49" x14ac:dyDescent="0.3">
      <c r="AW885421"/>
    </row>
    <row r="885422" spans="49:49" x14ac:dyDescent="0.3">
      <c r="AW885422"/>
    </row>
    <row r="885481" spans="49:49" x14ac:dyDescent="0.3">
      <c r="AW885481"/>
    </row>
    <row r="885482" spans="49:49" x14ac:dyDescent="0.3">
      <c r="AW885482"/>
    </row>
    <row r="885541" spans="49:49" x14ac:dyDescent="0.3">
      <c r="AW885541"/>
    </row>
    <row r="885542" spans="49:49" x14ac:dyDescent="0.3">
      <c r="AW885542"/>
    </row>
    <row r="885601" spans="49:49" x14ac:dyDescent="0.3">
      <c r="AW885601"/>
    </row>
    <row r="885602" spans="49:49" x14ac:dyDescent="0.3">
      <c r="AW885602"/>
    </row>
    <row r="885661" spans="49:49" x14ac:dyDescent="0.3">
      <c r="AW885661"/>
    </row>
    <row r="885662" spans="49:49" x14ac:dyDescent="0.3">
      <c r="AW885662"/>
    </row>
    <row r="885721" spans="49:49" x14ac:dyDescent="0.3">
      <c r="AW885721"/>
    </row>
    <row r="885722" spans="49:49" x14ac:dyDescent="0.3">
      <c r="AW885722"/>
    </row>
    <row r="885781" spans="49:49" x14ac:dyDescent="0.3">
      <c r="AW885781"/>
    </row>
    <row r="885782" spans="49:49" x14ac:dyDescent="0.3">
      <c r="AW885782"/>
    </row>
    <row r="885841" spans="49:49" x14ac:dyDescent="0.3">
      <c r="AW885841"/>
    </row>
    <row r="885842" spans="49:49" x14ac:dyDescent="0.3">
      <c r="AW885842"/>
    </row>
    <row r="885901" spans="49:49" x14ac:dyDescent="0.3">
      <c r="AW885901"/>
    </row>
    <row r="885902" spans="49:49" x14ac:dyDescent="0.3">
      <c r="AW885902"/>
    </row>
    <row r="885961" spans="49:49" x14ac:dyDescent="0.3">
      <c r="AW885961"/>
    </row>
    <row r="885962" spans="49:49" x14ac:dyDescent="0.3">
      <c r="AW885962"/>
    </row>
    <row r="886021" spans="49:49" x14ac:dyDescent="0.3">
      <c r="AW886021"/>
    </row>
    <row r="886022" spans="49:49" x14ac:dyDescent="0.3">
      <c r="AW886022"/>
    </row>
    <row r="886081" spans="49:49" x14ac:dyDescent="0.3">
      <c r="AW886081"/>
    </row>
    <row r="886082" spans="49:49" x14ac:dyDescent="0.3">
      <c r="AW886082"/>
    </row>
    <row r="886141" spans="49:49" x14ac:dyDescent="0.3">
      <c r="AW886141"/>
    </row>
    <row r="886142" spans="49:49" x14ac:dyDescent="0.3">
      <c r="AW886142"/>
    </row>
    <row r="886201" spans="49:49" x14ac:dyDescent="0.3">
      <c r="AW886201"/>
    </row>
    <row r="886202" spans="49:49" x14ac:dyDescent="0.3">
      <c r="AW886202"/>
    </row>
    <row r="886261" spans="49:49" x14ac:dyDescent="0.3">
      <c r="AW886261"/>
    </row>
    <row r="886262" spans="49:49" x14ac:dyDescent="0.3">
      <c r="AW886262"/>
    </row>
    <row r="886321" spans="49:49" x14ac:dyDescent="0.3">
      <c r="AW886321"/>
    </row>
    <row r="886322" spans="49:49" x14ac:dyDescent="0.3">
      <c r="AW886322"/>
    </row>
    <row r="886381" spans="49:49" x14ac:dyDescent="0.3">
      <c r="AW886381"/>
    </row>
    <row r="886382" spans="49:49" x14ac:dyDescent="0.3">
      <c r="AW886382"/>
    </row>
    <row r="886441" spans="49:49" x14ac:dyDescent="0.3">
      <c r="AW886441"/>
    </row>
    <row r="886442" spans="49:49" x14ac:dyDescent="0.3">
      <c r="AW886442"/>
    </row>
    <row r="886501" spans="49:49" x14ac:dyDescent="0.3">
      <c r="AW886501"/>
    </row>
    <row r="886502" spans="49:49" x14ac:dyDescent="0.3">
      <c r="AW886502"/>
    </row>
    <row r="886561" spans="49:49" x14ac:dyDescent="0.3">
      <c r="AW886561"/>
    </row>
    <row r="886562" spans="49:49" x14ac:dyDescent="0.3">
      <c r="AW886562"/>
    </row>
    <row r="886621" spans="49:49" x14ac:dyDescent="0.3">
      <c r="AW886621"/>
    </row>
    <row r="886622" spans="49:49" x14ac:dyDescent="0.3">
      <c r="AW886622"/>
    </row>
    <row r="886681" spans="49:49" x14ac:dyDescent="0.3">
      <c r="AW886681"/>
    </row>
    <row r="886682" spans="49:49" x14ac:dyDescent="0.3">
      <c r="AW886682"/>
    </row>
    <row r="886741" spans="49:49" x14ac:dyDescent="0.3">
      <c r="AW886741"/>
    </row>
    <row r="886742" spans="49:49" x14ac:dyDescent="0.3">
      <c r="AW886742"/>
    </row>
    <row r="886801" spans="49:49" x14ac:dyDescent="0.3">
      <c r="AW886801"/>
    </row>
    <row r="886802" spans="49:49" x14ac:dyDescent="0.3">
      <c r="AW886802"/>
    </row>
    <row r="886861" spans="49:49" x14ac:dyDescent="0.3">
      <c r="AW886861"/>
    </row>
    <row r="886862" spans="49:49" x14ac:dyDescent="0.3">
      <c r="AW886862"/>
    </row>
    <row r="886921" spans="49:49" x14ac:dyDescent="0.3">
      <c r="AW886921"/>
    </row>
    <row r="886922" spans="49:49" x14ac:dyDescent="0.3">
      <c r="AW886922"/>
    </row>
    <row r="886981" spans="49:49" x14ac:dyDescent="0.3">
      <c r="AW886981"/>
    </row>
    <row r="886982" spans="49:49" x14ac:dyDescent="0.3">
      <c r="AW886982"/>
    </row>
    <row r="887041" spans="49:49" x14ac:dyDescent="0.3">
      <c r="AW887041"/>
    </row>
    <row r="887042" spans="49:49" x14ac:dyDescent="0.3">
      <c r="AW887042"/>
    </row>
    <row r="887101" spans="49:49" x14ac:dyDescent="0.3">
      <c r="AW887101"/>
    </row>
    <row r="887102" spans="49:49" x14ac:dyDescent="0.3">
      <c r="AW887102"/>
    </row>
    <row r="887161" spans="49:49" x14ac:dyDescent="0.3">
      <c r="AW887161"/>
    </row>
    <row r="887162" spans="49:49" x14ac:dyDescent="0.3">
      <c r="AW887162"/>
    </row>
    <row r="887221" spans="49:49" x14ac:dyDescent="0.3">
      <c r="AW887221"/>
    </row>
    <row r="887222" spans="49:49" x14ac:dyDescent="0.3">
      <c r="AW887222"/>
    </row>
    <row r="887281" spans="49:49" x14ac:dyDescent="0.3">
      <c r="AW887281"/>
    </row>
    <row r="887282" spans="49:49" x14ac:dyDescent="0.3">
      <c r="AW887282"/>
    </row>
    <row r="887341" spans="49:49" x14ac:dyDescent="0.3">
      <c r="AW887341"/>
    </row>
    <row r="887342" spans="49:49" x14ac:dyDescent="0.3">
      <c r="AW887342"/>
    </row>
    <row r="887401" spans="49:49" x14ac:dyDescent="0.3">
      <c r="AW887401"/>
    </row>
    <row r="887402" spans="49:49" x14ac:dyDescent="0.3">
      <c r="AW887402"/>
    </row>
    <row r="887461" spans="49:49" x14ac:dyDescent="0.3">
      <c r="AW887461"/>
    </row>
    <row r="887462" spans="49:49" x14ac:dyDescent="0.3">
      <c r="AW887462"/>
    </row>
    <row r="887521" spans="49:49" x14ac:dyDescent="0.3">
      <c r="AW887521"/>
    </row>
    <row r="887522" spans="49:49" x14ac:dyDescent="0.3">
      <c r="AW887522"/>
    </row>
    <row r="887581" spans="49:49" x14ac:dyDescent="0.3">
      <c r="AW887581"/>
    </row>
    <row r="887582" spans="49:49" x14ac:dyDescent="0.3">
      <c r="AW887582"/>
    </row>
    <row r="887641" spans="49:49" x14ac:dyDescent="0.3">
      <c r="AW887641"/>
    </row>
    <row r="887642" spans="49:49" x14ac:dyDescent="0.3">
      <c r="AW887642"/>
    </row>
    <row r="887701" spans="49:49" x14ac:dyDescent="0.3">
      <c r="AW887701"/>
    </row>
    <row r="887702" spans="49:49" x14ac:dyDescent="0.3">
      <c r="AW887702"/>
    </row>
    <row r="887761" spans="49:49" x14ac:dyDescent="0.3">
      <c r="AW887761"/>
    </row>
    <row r="887762" spans="49:49" x14ac:dyDescent="0.3">
      <c r="AW887762"/>
    </row>
    <row r="887821" spans="49:49" x14ac:dyDescent="0.3">
      <c r="AW887821"/>
    </row>
    <row r="887822" spans="49:49" x14ac:dyDescent="0.3">
      <c r="AW887822"/>
    </row>
    <row r="887881" spans="49:49" x14ac:dyDescent="0.3">
      <c r="AW887881"/>
    </row>
    <row r="887882" spans="49:49" x14ac:dyDescent="0.3">
      <c r="AW887882"/>
    </row>
    <row r="887941" spans="49:49" x14ac:dyDescent="0.3">
      <c r="AW887941"/>
    </row>
    <row r="887942" spans="49:49" x14ac:dyDescent="0.3">
      <c r="AW887942"/>
    </row>
    <row r="888001" spans="49:49" x14ac:dyDescent="0.3">
      <c r="AW888001"/>
    </row>
    <row r="888002" spans="49:49" x14ac:dyDescent="0.3">
      <c r="AW888002"/>
    </row>
    <row r="888061" spans="49:49" x14ac:dyDescent="0.3">
      <c r="AW888061"/>
    </row>
    <row r="888062" spans="49:49" x14ac:dyDescent="0.3">
      <c r="AW888062"/>
    </row>
    <row r="888121" spans="49:49" x14ac:dyDescent="0.3">
      <c r="AW888121"/>
    </row>
    <row r="888122" spans="49:49" x14ac:dyDescent="0.3">
      <c r="AW888122"/>
    </row>
    <row r="888181" spans="49:49" x14ac:dyDescent="0.3">
      <c r="AW888181"/>
    </row>
    <row r="888182" spans="49:49" x14ac:dyDescent="0.3">
      <c r="AW888182"/>
    </row>
    <row r="888241" spans="49:49" x14ac:dyDescent="0.3">
      <c r="AW888241"/>
    </row>
    <row r="888242" spans="49:49" x14ac:dyDescent="0.3">
      <c r="AW888242"/>
    </row>
    <row r="888301" spans="49:49" x14ac:dyDescent="0.3">
      <c r="AW888301"/>
    </row>
    <row r="888302" spans="49:49" x14ac:dyDescent="0.3">
      <c r="AW888302"/>
    </row>
    <row r="888361" spans="49:49" x14ac:dyDescent="0.3">
      <c r="AW888361"/>
    </row>
    <row r="888362" spans="49:49" x14ac:dyDescent="0.3">
      <c r="AW888362"/>
    </row>
    <row r="888421" spans="49:49" x14ac:dyDescent="0.3">
      <c r="AW888421"/>
    </row>
    <row r="888422" spans="49:49" x14ac:dyDescent="0.3">
      <c r="AW888422"/>
    </row>
    <row r="888481" spans="49:49" x14ac:dyDescent="0.3">
      <c r="AW888481"/>
    </row>
    <row r="888482" spans="49:49" x14ac:dyDescent="0.3">
      <c r="AW888482"/>
    </row>
    <row r="888541" spans="49:49" x14ac:dyDescent="0.3">
      <c r="AW888541"/>
    </row>
    <row r="888542" spans="49:49" x14ac:dyDescent="0.3">
      <c r="AW888542"/>
    </row>
    <row r="888601" spans="49:49" x14ac:dyDescent="0.3">
      <c r="AW888601"/>
    </row>
    <row r="888602" spans="49:49" x14ac:dyDescent="0.3">
      <c r="AW888602"/>
    </row>
    <row r="888661" spans="49:49" x14ac:dyDescent="0.3">
      <c r="AW888661"/>
    </row>
    <row r="888662" spans="49:49" x14ac:dyDescent="0.3">
      <c r="AW888662"/>
    </row>
    <row r="888721" spans="49:49" x14ac:dyDescent="0.3">
      <c r="AW888721"/>
    </row>
    <row r="888722" spans="49:49" x14ac:dyDescent="0.3">
      <c r="AW888722"/>
    </row>
    <row r="888781" spans="49:49" x14ac:dyDescent="0.3">
      <c r="AW888781"/>
    </row>
    <row r="888782" spans="49:49" x14ac:dyDescent="0.3">
      <c r="AW888782"/>
    </row>
    <row r="888841" spans="49:49" x14ac:dyDescent="0.3">
      <c r="AW888841"/>
    </row>
    <row r="888842" spans="49:49" x14ac:dyDescent="0.3">
      <c r="AW888842"/>
    </row>
    <row r="888901" spans="49:49" x14ac:dyDescent="0.3">
      <c r="AW888901"/>
    </row>
    <row r="888902" spans="49:49" x14ac:dyDescent="0.3">
      <c r="AW888902"/>
    </row>
    <row r="888961" spans="49:49" x14ac:dyDescent="0.3">
      <c r="AW888961"/>
    </row>
    <row r="888962" spans="49:49" x14ac:dyDescent="0.3">
      <c r="AW888962"/>
    </row>
    <row r="889021" spans="49:49" x14ac:dyDescent="0.3">
      <c r="AW889021"/>
    </row>
    <row r="889022" spans="49:49" x14ac:dyDescent="0.3">
      <c r="AW889022"/>
    </row>
    <row r="889081" spans="49:49" x14ac:dyDescent="0.3">
      <c r="AW889081"/>
    </row>
    <row r="889082" spans="49:49" x14ac:dyDescent="0.3">
      <c r="AW889082"/>
    </row>
    <row r="889141" spans="49:49" x14ac:dyDescent="0.3">
      <c r="AW889141"/>
    </row>
    <row r="889142" spans="49:49" x14ac:dyDescent="0.3">
      <c r="AW889142"/>
    </row>
    <row r="889201" spans="49:49" x14ac:dyDescent="0.3">
      <c r="AW889201"/>
    </row>
    <row r="889202" spans="49:49" x14ac:dyDescent="0.3">
      <c r="AW889202"/>
    </row>
    <row r="889261" spans="49:49" x14ac:dyDescent="0.3">
      <c r="AW889261"/>
    </row>
    <row r="889262" spans="49:49" x14ac:dyDescent="0.3">
      <c r="AW889262"/>
    </row>
    <row r="889321" spans="49:49" x14ac:dyDescent="0.3">
      <c r="AW889321"/>
    </row>
    <row r="889322" spans="49:49" x14ac:dyDescent="0.3">
      <c r="AW889322"/>
    </row>
    <row r="889381" spans="49:49" x14ac:dyDescent="0.3">
      <c r="AW889381"/>
    </row>
    <row r="889382" spans="49:49" x14ac:dyDescent="0.3">
      <c r="AW889382"/>
    </row>
    <row r="889441" spans="49:49" x14ac:dyDescent="0.3">
      <c r="AW889441"/>
    </row>
    <row r="889442" spans="49:49" x14ac:dyDescent="0.3">
      <c r="AW889442"/>
    </row>
    <row r="889501" spans="49:49" x14ac:dyDescent="0.3">
      <c r="AW889501"/>
    </row>
    <row r="889502" spans="49:49" x14ac:dyDescent="0.3">
      <c r="AW889502"/>
    </row>
    <row r="889561" spans="49:49" x14ac:dyDescent="0.3">
      <c r="AW889561"/>
    </row>
    <row r="889562" spans="49:49" x14ac:dyDescent="0.3">
      <c r="AW889562"/>
    </row>
    <row r="889621" spans="49:49" x14ac:dyDescent="0.3">
      <c r="AW889621"/>
    </row>
    <row r="889622" spans="49:49" x14ac:dyDescent="0.3">
      <c r="AW889622"/>
    </row>
    <row r="889681" spans="49:49" x14ac:dyDescent="0.3">
      <c r="AW889681"/>
    </row>
    <row r="889682" spans="49:49" x14ac:dyDescent="0.3">
      <c r="AW889682"/>
    </row>
    <row r="889741" spans="49:49" x14ac:dyDescent="0.3">
      <c r="AW889741"/>
    </row>
    <row r="889742" spans="49:49" x14ac:dyDescent="0.3">
      <c r="AW889742"/>
    </row>
    <row r="889801" spans="49:49" x14ac:dyDescent="0.3">
      <c r="AW889801"/>
    </row>
    <row r="889802" spans="49:49" x14ac:dyDescent="0.3">
      <c r="AW889802"/>
    </row>
    <row r="889861" spans="49:49" x14ac:dyDescent="0.3">
      <c r="AW889861"/>
    </row>
    <row r="889862" spans="49:49" x14ac:dyDescent="0.3">
      <c r="AW889862"/>
    </row>
    <row r="889921" spans="49:49" x14ac:dyDescent="0.3">
      <c r="AW889921"/>
    </row>
    <row r="889922" spans="49:49" x14ac:dyDescent="0.3">
      <c r="AW889922"/>
    </row>
    <row r="889981" spans="49:49" x14ac:dyDescent="0.3">
      <c r="AW889981"/>
    </row>
    <row r="889982" spans="49:49" x14ac:dyDescent="0.3">
      <c r="AW889982"/>
    </row>
    <row r="890041" spans="49:49" x14ac:dyDescent="0.3">
      <c r="AW890041"/>
    </row>
    <row r="890042" spans="49:49" x14ac:dyDescent="0.3">
      <c r="AW890042"/>
    </row>
    <row r="890101" spans="49:49" x14ac:dyDescent="0.3">
      <c r="AW890101"/>
    </row>
    <row r="890102" spans="49:49" x14ac:dyDescent="0.3">
      <c r="AW890102"/>
    </row>
    <row r="890161" spans="49:49" x14ac:dyDescent="0.3">
      <c r="AW890161"/>
    </row>
    <row r="890162" spans="49:49" x14ac:dyDescent="0.3">
      <c r="AW890162"/>
    </row>
    <row r="890221" spans="49:49" x14ac:dyDescent="0.3">
      <c r="AW890221"/>
    </row>
    <row r="890222" spans="49:49" x14ac:dyDescent="0.3">
      <c r="AW890222"/>
    </row>
    <row r="890281" spans="49:49" x14ac:dyDescent="0.3">
      <c r="AW890281"/>
    </row>
    <row r="890282" spans="49:49" x14ac:dyDescent="0.3">
      <c r="AW890282"/>
    </row>
    <row r="890341" spans="49:49" x14ac:dyDescent="0.3">
      <c r="AW890341"/>
    </row>
    <row r="890342" spans="49:49" x14ac:dyDescent="0.3">
      <c r="AW890342"/>
    </row>
    <row r="890401" spans="49:49" x14ac:dyDescent="0.3">
      <c r="AW890401"/>
    </row>
    <row r="890402" spans="49:49" x14ac:dyDescent="0.3">
      <c r="AW890402"/>
    </row>
    <row r="890461" spans="49:49" x14ac:dyDescent="0.3">
      <c r="AW890461"/>
    </row>
    <row r="890462" spans="49:49" x14ac:dyDescent="0.3">
      <c r="AW890462"/>
    </row>
    <row r="890521" spans="49:49" x14ac:dyDescent="0.3">
      <c r="AW890521"/>
    </row>
    <row r="890522" spans="49:49" x14ac:dyDescent="0.3">
      <c r="AW890522"/>
    </row>
    <row r="890581" spans="49:49" x14ac:dyDescent="0.3">
      <c r="AW890581"/>
    </row>
    <row r="890582" spans="49:49" x14ac:dyDescent="0.3">
      <c r="AW890582"/>
    </row>
    <row r="890641" spans="49:49" x14ac:dyDescent="0.3">
      <c r="AW890641"/>
    </row>
    <row r="890642" spans="49:49" x14ac:dyDescent="0.3">
      <c r="AW890642"/>
    </row>
    <row r="890701" spans="49:49" x14ac:dyDescent="0.3">
      <c r="AW890701"/>
    </row>
    <row r="890702" spans="49:49" x14ac:dyDescent="0.3">
      <c r="AW890702"/>
    </row>
    <row r="890761" spans="49:49" x14ac:dyDescent="0.3">
      <c r="AW890761"/>
    </row>
    <row r="890762" spans="49:49" x14ac:dyDescent="0.3">
      <c r="AW890762"/>
    </row>
    <row r="890821" spans="49:49" x14ac:dyDescent="0.3">
      <c r="AW890821"/>
    </row>
    <row r="890822" spans="49:49" x14ac:dyDescent="0.3">
      <c r="AW890822"/>
    </row>
    <row r="890881" spans="49:49" x14ac:dyDescent="0.3">
      <c r="AW890881"/>
    </row>
    <row r="890882" spans="49:49" x14ac:dyDescent="0.3">
      <c r="AW890882"/>
    </row>
    <row r="890941" spans="49:49" x14ac:dyDescent="0.3">
      <c r="AW890941"/>
    </row>
    <row r="890942" spans="49:49" x14ac:dyDescent="0.3">
      <c r="AW890942"/>
    </row>
    <row r="891001" spans="49:49" x14ac:dyDescent="0.3">
      <c r="AW891001"/>
    </row>
    <row r="891002" spans="49:49" x14ac:dyDescent="0.3">
      <c r="AW891002"/>
    </row>
    <row r="891061" spans="49:49" x14ac:dyDescent="0.3">
      <c r="AW891061"/>
    </row>
    <row r="891062" spans="49:49" x14ac:dyDescent="0.3">
      <c r="AW891062"/>
    </row>
    <row r="891121" spans="49:49" x14ac:dyDescent="0.3">
      <c r="AW891121"/>
    </row>
    <row r="891122" spans="49:49" x14ac:dyDescent="0.3">
      <c r="AW891122"/>
    </row>
    <row r="891181" spans="49:49" x14ac:dyDescent="0.3">
      <c r="AW891181"/>
    </row>
    <row r="891182" spans="49:49" x14ac:dyDescent="0.3">
      <c r="AW891182"/>
    </row>
    <row r="891241" spans="49:49" x14ac:dyDescent="0.3">
      <c r="AW891241"/>
    </row>
    <row r="891242" spans="49:49" x14ac:dyDescent="0.3">
      <c r="AW891242"/>
    </row>
    <row r="891301" spans="49:49" x14ac:dyDescent="0.3">
      <c r="AW891301"/>
    </row>
    <row r="891302" spans="49:49" x14ac:dyDescent="0.3">
      <c r="AW891302"/>
    </row>
    <row r="891361" spans="49:49" x14ac:dyDescent="0.3">
      <c r="AW891361"/>
    </row>
    <row r="891362" spans="49:49" x14ac:dyDescent="0.3">
      <c r="AW891362"/>
    </row>
    <row r="891421" spans="49:49" x14ac:dyDescent="0.3">
      <c r="AW891421"/>
    </row>
    <row r="891422" spans="49:49" x14ac:dyDescent="0.3">
      <c r="AW891422"/>
    </row>
    <row r="891481" spans="49:49" x14ac:dyDescent="0.3">
      <c r="AW891481"/>
    </row>
    <row r="891482" spans="49:49" x14ac:dyDescent="0.3">
      <c r="AW891482"/>
    </row>
    <row r="891541" spans="49:49" x14ac:dyDescent="0.3">
      <c r="AW891541"/>
    </row>
    <row r="891542" spans="49:49" x14ac:dyDescent="0.3">
      <c r="AW891542"/>
    </row>
    <row r="891601" spans="49:49" x14ac:dyDescent="0.3">
      <c r="AW891601"/>
    </row>
    <row r="891602" spans="49:49" x14ac:dyDescent="0.3">
      <c r="AW891602"/>
    </row>
    <row r="891661" spans="49:49" x14ac:dyDescent="0.3">
      <c r="AW891661"/>
    </row>
    <row r="891662" spans="49:49" x14ac:dyDescent="0.3">
      <c r="AW891662"/>
    </row>
    <row r="891721" spans="49:49" x14ac:dyDescent="0.3">
      <c r="AW891721"/>
    </row>
    <row r="891722" spans="49:49" x14ac:dyDescent="0.3">
      <c r="AW891722"/>
    </row>
    <row r="891781" spans="49:49" x14ac:dyDescent="0.3">
      <c r="AW891781"/>
    </row>
    <row r="891782" spans="49:49" x14ac:dyDescent="0.3">
      <c r="AW891782"/>
    </row>
    <row r="891841" spans="49:49" x14ac:dyDescent="0.3">
      <c r="AW891841"/>
    </row>
    <row r="891842" spans="49:49" x14ac:dyDescent="0.3">
      <c r="AW891842"/>
    </row>
    <row r="891901" spans="49:49" x14ac:dyDescent="0.3">
      <c r="AW891901"/>
    </row>
    <row r="891902" spans="49:49" x14ac:dyDescent="0.3">
      <c r="AW891902"/>
    </row>
    <row r="891961" spans="49:49" x14ac:dyDescent="0.3">
      <c r="AW891961"/>
    </row>
    <row r="891962" spans="49:49" x14ac:dyDescent="0.3">
      <c r="AW891962"/>
    </row>
    <row r="892021" spans="49:49" x14ac:dyDescent="0.3">
      <c r="AW892021"/>
    </row>
    <row r="892022" spans="49:49" x14ac:dyDescent="0.3">
      <c r="AW892022"/>
    </row>
    <row r="892081" spans="49:49" x14ac:dyDescent="0.3">
      <c r="AW892081"/>
    </row>
    <row r="892082" spans="49:49" x14ac:dyDescent="0.3">
      <c r="AW892082"/>
    </row>
    <row r="892141" spans="49:49" x14ac:dyDescent="0.3">
      <c r="AW892141"/>
    </row>
    <row r="892142" spans="49:49" x14ac:dyDescent="0.3">
      <c r="AW892142"/>
    </row>
    <row r="892201" spans="49:49" x14ac:dyDescent="0.3">
      <c r="AW892201"/>
    </row>
    <row r="892202" spans="49:49" x14ac:dyDescent="0.3">
      <c r="AW892202"/>
    </row>
    <row r="892261" spans="49:49" x14ac:dyDescent="0.3">
      <c r="AW892261"/>
    </row>
    <row r="892262" spans="49:49" x14ac:dyDescent="0.3">
      <c r="AW892262"/>
    </row>
    <row r="892321" spans="49:49" x14ac:dyDescent="0.3">
      <c r="AW892321"/>
    </row>
    <row r="892322" spans="49:49" x14ac:dyDescent="0.3">
      <c r="AW892322"/>
    </row>
    <row r="892381" spans="49:49" x14ac:dyDescent="0.3">
      <c r="AW892381"/>
    </row>
    <row r="892382" spans="49:49" x14ac:dyDescent="0.3">
      <c r="AW892382"/>
    </row>
    <row r="892441" spans="49:49" x14ac:dyDescent="0.3">
      <c r="AW892441"/>
    </row>
    <row r="892442" spans="49:49" x14ac:dyDescent="0.3">
      <c r="AW892442"/>
    </row>
    <row r="892501" spans="49:49" x14ac:dyDescent="0.3">
      <c r="AW892501"/>
    </row>
    <row r="892502" spans="49:49" x14ac:dyDescent="0.3">
      <c r="AW892502"/>
    </row>
    <row r="892561" spans="49:49" x14ac:dyDescent="0.3">
      <c r="AW892561"/>
    </row>
    <row r="892562" spans="49:49" x14ac:dyDescent="0.3">
      <c r="AW892562"/>
    </row>
    <row r="892621" spans="49:49" x14ac:dyDescent="0.3">
      <c r="AW892621"/>
    </row>
    <row r="892622" spans="49:49" x14ac:dyDescent="0.3">
      <c r="AW892622"/>
    </row>
    <row r="892681" spans="49:49" x14ac:dyDescent="0.3">
      <c r="AW892681"/>
    </row>
    <row r="892682" spans="49:49" x14ac:dyDescent="0.3">
      <c r="AW892682"/>
    </row>
    <row r="892741" spans="49:49" x14ac:dyDescent="0.3">
      <c r="AW892741"/>
    </row>
    <row r="892742" spans="49:49" x14ac:dyDescent="0.3">
      <c r="AW892742"/>
    </row>
    <row r="892801" spans="49:49" x14ac:dyDescent="0.3">
      <c r="AW892801"/>
    </row>
    <row r="892802" spans="49:49" x14ac:dyDescent="0.3">
      <c r="AW892802"/>
    </row>
    <row r="892861" spans="49:49" x14ac:dyDescent="0.3">
      <c r="AW892861"/>
    </row>
    <row r="892862" spans="49:49" x14ac:dyDescent="0.3">
      <c r="AW892862"/>
    </row>
    <row r="892921" spans="49:49" x14ac:dyDescent="0.3">
      <c r="AW892921"/>
    </row>
    <row r="892922" spans="49:49" x14ac:dyDescent="0.3">
      <c r="AW892922"/>
    </row>
    <row r="892981" spans="49:49" x14ac:dyDescent="0.3">
      <c r="AW892981"/>
    </row>
    <row r="892982" spans="49:49" x14ac:dyDescent="0.3">
      <c r="AW892982"/>
    </row>
    <row r="893041" spans="49:49" x14ac:dyDescent="0.3">
      <c r="AW893041"/>
    </row>
    <row r="893042" spans="49:49" x14ac:dyDescent="0.3">
      <c r="AW893042"/>
    </row>
    <row r="893101" spans="49:49" x14ac:dyDescent="0.3">
      <c r="AW893101"/>
    </row>
    <row r="893102" spans="49:49" x14ac:dyDescent="0.3">
      <c r="AW893102"/>
    </row>
    <row r="893161" spans="49:49" x14ac:dyDescent="0.3">
      <c r="AW893161"/>
    </row>
    <row r="893162" spans="49:49" x14ac:dyDescent="0.3">
      <c r="AW893162"/>
    </row>
    <row r="893221" spans="49:49" x14ac:dyDescent="0.3">
      <c r="AW893221"/>
    </row>
    <row r="893222" spans="49:49" x14ac:dyDescent="0.3">
      <c r="AW893222"/>
    </row>
    <row r="893281" spans="49:49" x14ac:dyDescent="0.3">
      <c r="AW893281"/>
    </row>
    <row r="893282" spans="49:49" x14ac:dyDescent="0.3">
      <c r="AW893282"/>
    </row>
    <row r="893341" spans="49:49" x14ac:dyDescent="0.3">
      <c r="AW893341"/>
    </row>
    <row r="893342" spans="49:49" x14ac:dyDescent="0.3">
      <c r="AW893342"/>
    </row>
    <row r="893401" spans="49:49" x14ac:dyDescent="0.3">
      <c r="AW893401"/>
    </row>
    <row r="893402" spans="49:49" x14ac:dyDescent="0.3">
      <c r="AW893402"/>
    </row>
    <row r="893461" spans="49:49" x14ac:dyDescent="0.3">
      <c r="AW893461"/>
    </row>
    <row r="893462" spans="49:49" x14ac:dyDescent="0.3">
      <c r="AW893462"/>
    </row>
    <row r="893521" spans="49:49" x14ac:dyDescent="0.3">
      <c r="AW893521"/>
    </row>
    <row r="893522" spans="49:49" x14ac:dyDescent="0.3">
      <c r="AW893522"/>
    </row>
    <row r="893581" spans="49:49" x14ac:dyDescent="0.3">
      <c r="AW893581"/>
    </row>
    <row r="893582" spans="49:49" x14ac:dyDescent="0.3">
      <c r="AW893582"/>
    </row>
    <row r="893641" spans="49:49" x14ac:dyDescent="0.3">
      <c r="AW893641"/>
    </row>
    <row r="893642" spans="49:49" x14ac:dyDescent="0.3">
      <c r="AW893642"/>
    </row>
    <row r="893701" spans="49:49" x14ac:dyDescent="0.3">
      <c r="AW893701"/>
    </row>
    <row r="893702" spans="49:49" x14ac:dyDescent="0.3">
      <c r="AW893702"/>
    </row>
    <row r="893761" spans="49:49" x14ac:dyDescent="0.3">
      <c r="AW893761"/>
    </row>
    <row r="893762" spans="49:49" x14ac:dyDescent="0.3">
      <c r="AW893762"/>
    </row>
    <row r="893821" spans="49:49" x14ac:dyDescent="0.3">
      <c r="AW893821"/>
    </row>
    <row r="893822" spans="49:49" x14ac:dyDescent="0.3">
      <c r="AW893822"/>
    </row>
    <row r="893881" spans="49:49" x14ac:dyDescent="0.3">
      <c r="AW893881"/>
    </row>
    <row r="893882" spans="49:49" x14ac:dyDescent="0.3">
      <c r="AW893882"/>
    </row>
    <row r="893941" spans="49:49" x14ac:dyDescent="0.3">
      <c r="AW893941"/>
    </row>
    <row r="893942" spans="49:49" x14ac:dyDescent="0.3">
      <c r="AW893942"/>
    </row>
    <row r="894001" spans="49:49" x14ac:dyDescent="0.3">
      <c r="AW894001"/>
    </row>
    <row r="894002" spans="49:49" x14ac:dyDescent="0.3">
      <c r="AW894002"/>
    </row>
    <row r="894061" spans="49:49" x14ac:dyDescent="0.3">
      <c r="AW894061"/>
    </row>
    <row r="894062" spans="49:49" x14ac:dyDescent="0.3">
      <c r="AW894062"/>
    </row>
    <row r="894121" spans="49:49" x14ac:dyDescent="0.3">
      <c r="AW894121"/>
    </row>
    <row r="894122" spans="49:49" x14ac:dyDescent="0.3">
      <c r="AW894122"/>
    </row>
    <row r="894181" spans="49:49" x14ac:dyDescent="0.3">
      <c r="AW894181"/>
    </row>
    <row r="894182" spans="49:49" x14ac:dyDescent="0.3">
      <c r="AW894182"/>
    </row>
    <row r="894241" spans="49:49" x14ac:dyDescent="0.3">
      <c r="AW894241"/>
    </row>
    <row r="894242" spans="49:49" x14ac:dyDescent="0.3">
      <c r="AW894242"/>
    </row>
    <row r="894301" spans="49:49" x14ac:dyDescent="0.3">
      <c r="AW894301"/>
    </row>
    <row r="894302" spans="49:49" x14ac:dyDescent="0.3">
      <c r="AW894302"/>
    </row>
    <row r="894361" spans="49:49" x14ac:dyDescent="0.3">
      <c r="AW894361"/>
    </row>
    <row r="894362" spans="49:49" x14ac:dyDescent="0.3">
      <c r="AW894362"/>
    </row>
    <row r="894421" spans="49:49" x14ac:dyDescent="0.3">
      <c r="AW894421"/>
    </row>
    <row r="894422" spans="49:49" x14ac:dyDescent="0.3">
      <c r="AW894422"/>
    </row>
    <row r="894481" spans="49:49" x14ac:dyDescent="0.3">
      <c r="AW894481"/>
    </row>
    <row r="894482" spans="49:49" x14ac:dyDescent="0.3">
      <c r="AW894482"/>
    </row>
    <row r="894541" spans="49:49" x14ac:dyDescent="0.3">
      <c r="AW894541"/>
    </row>
    <row r="894542" spans="49:49" x14ac:dyDescent="0.3">
      <c r="AW894542"/>
    </row>
    <row r="894601" spans="49:49" x14ac:dyDescent="0.3">
      <c r="AW894601"/>
    </row>
    <row r="894602" spans="49:49" x14ac:dyDescent="0.3">
      <c r="AW894602"/>
    </row>
    <row r="894661" spans="49:49" x14ac:dyDescent="0.3">
      <c r="AW894661"/>
    </row>
    <row r="894662" spans="49:49" x14ac:dyDescent="0.3">
      <c r="AW894662"/>
    </row>
    <row r="894721" spans="49:49" x14ac:dyDescent="0.3">
      <c r="AW894721"/>
    </row>
    <row r="894722" spans="49:49" x14ac:dyDescent="0.3">
      <c r="AW894722"/>
    </row>
    <row r="894781" spans="49:49" x14ac:dyDescent="0.3">
      <c r="AW894781"/>
    </row>
    <row r="894782" spans="49:49" x14ac:dyDescent="0.3">
      <c r="AW894782"/>
    </row>
    <row r="894841" spans="49:49" x14ac:dyDescent="0.3">
      <c r="AW894841"/>
    </row>
    <row r="894842" spans="49:49" x14ac:dyDescent="0.3">
      <c r="AW894842"/>
    </row>
    <row r="894901" spans="49:49" x14ac:dyDescent="0.3">
      <c r="AW894901"/>
    </row>
    <row r="894902" spans="49:49" x14ac:dyDescent="0.3">
      <c r="AW894902"/>
    </row>
    <row r="894961" spans="49:49" x14ac:dyDescent="0.3">
      <c r="AW894961"/>
    </row>
    <row r="894962" spans="49:49" x14ac:dyDescent="0.3">
      <c r="AW894962"/>
    </row>
    <row r="895021" spans="49:49" x14ac:dyDescent="0.3">
      <c r="AW895021"/>
    </row>
    <row r="895022" spans="49:49" x14ac:dyDescent="0.3">
      <c r="AW895022"/>
    </row>
    <row r="895081" spans="49:49" x14ac:dyDescent="0.3">
      <c r="AW895081"/>
    </row>
    <row r="895082" spans="49:49" x14ac:dyDescent="0.3">
      <c r="AW895082"/>
    </row>
    <row r="895141" spans="49:49" x14ac:dyDescent="0.3">
      <c r="AW895141"/>
    </row>
    <row r="895142" spans="49:49" x14ac:dyDescent="0.3">
      <c r="AW895142"/>
    </row>
    <row r="895201" spans="49:49" x14ac:dyDescent="0.3">
      <c r="AW895201"/>
    </row>
    <row r="895202" spans="49:49" x14ac:dyDescent="0.3">
      <c r="AW895202"/>
    </row>
    <row r="895261" spans="49:49" x14ac:dyDescent="0.3">
      <c r="AW895261"/>
    </row>
    <row r="895262" spans="49:49" x14ac:dyDescent="0.3">
      <c r="AW895262"/>
    </row>
    <row r="895321" spans="49:49" x14ac:dyDescent="0.3">
      <c r="AW895321"/>
    </row>
    <row r="895322" spans="49:49" x14ac:dyDescent="0.3">
      <c r="AW895322"/>
    </row>
    <row r="895381" spans="49:49" x14ac:dyDescent="0.3">
      <c r="AW895381"/>
    </row>
    <row r="895382" spans="49:49" x14ac:dyDescent="0.3">
      <c r="AW895382"/>
    </row>
    <row r="895441" spans="49:49" x14ac:dyDescent="0.3">
      <c r="AW895441"/>
    </row>
    <row r="895442" spans="49:49" x14ac:dyDescent="0.3">
      <c r="AW895442"/>
    </row>
    <row r="895501" spans="49:49" x14ac:dyDescent="0.3">
      <c r="AW895501"/>
    </row>
    <row r="895502" spans="49:49" x14ac:dyDescent="0.3">
      <c r="AW895502"/>
    </row>
    <row r="895561" spans="49:49" x14ac:dyDescent="0.3">
      <c r="AW895561"/>
    </row>
    <row r="895562" spans="49:49" x14ac:dyDescent="0.3">
      <c r="AW895562"/>
    </row>
    <row r="895621" spans="49:49" x14ac:dyDescent="0.3">
      <c r="AW895621"/>
    </row>
    <row r="895622" spans="49:49" x14ac:dyDescent="0.3">
      <c r="AW895622"/>
    </row>
    <row r="895681" spans="49:49" x14ac:dyDescent="0.3">
      <c r="AW895681"/>
    </row>
    <row r="895682" spans="49:49" x14ac:dyDescent="0.3">
      <c r="AW895682"/>
    </row>
    <row r="895741" spans="49:49" x14ac:dyDescent="0.3">
      <c r="AW895741"/>
    </row>
    <row r="895742" spans="49:49" x14ac:dyDescent="0.3">
      <c r="AW895742"/>
    </row>
    <row r="895801" spans="49:49" x14ac:dyDescent="0.3">
      <c r="AW895801"/>
    </row>
    <row r="895802" spans="49:49" x14ac:dyDescent="0.3">
      <c r="AW895802"/>
    </row>
    <row r="895861" spans="49:49" x14ac:dyDescent="0.3">
      <c r="AW895861"/>
    </row>
    <row r="895862" spans="49:49" x14ac:dyDescent="0.3">
      <c r="AW895862"/>
    </row>
    <row r="895921" spans="49:49" x14ac:dyDescent="0.3">
      <c r="AW895921"/>
    </row>
    <row r="895922" spans="49:49" x14ac:dyDescent="0.3">
      <c r="AW895922"/>
    </row>
    <row r="895981" spans="49:49" x14ac:dyDescent="0.3">
      <c r="AW895981"/>
    </row>
    <row r="895982" spans="49:49" x14ac:dyDescent="0.3">
      <c r="AW895982"/>
    </row>
    <row r="896041" spans="49:49" x14ac:dyDescent="0.3">
      <c r="AW896041"/>
    </row>
    <row r="896042" spans="49:49" x14ac:dyDescent="0.3">
      <c r="AW896042"/>
    </row>
    <row r="896101" spans="49:49" x14ac:dyDescent="0.3">
      <c r="AW896101"/>
    </row>
    <row r="896102" spans="49:49" x14ac:dyDescent="0.3">
      <c r="AW896102"/>
    </row>
    <row r="896161" spans="49:49" x14ac:dyDescent="0.3">
      <c r="AW896161"/>
    </row>
    <row r="896162" spans="49:49" x14ac:dyDescent="0.3">
      <c r="AW896162"/>
    </row>
    <row r="896221" spans="49:49" x14ac:dyDescent="0.3">
      <c r="AW896221"/>
    </row>
    <row r="896222" spans="49:49" x14ac:dyDescent="0.3">
      <c r="AW896222"/>
    </row>
    <row r="896281" spans="49:49" x14ac:dyDescent="0.3">
      <c r="AW896281"/>
    </row>
    <row r="896282" spans="49:49" x14ac:dyDescent="0.3">
      <c r="AW896282"/>
    </row>
    <row r="896341" spans="49:49" x14ac:dyDescent="0.3">
      <c r="AW896341"/>
    </row>
    <row r="896342" spans="49:49" x14ac:dyDescent="0.3">
      <c r="AW896342"/>
    </row>
    <row r="896401" spans="49:49" x14ac:dyDescent="0.3">
      <c r="AW896401"/>
    </row>
    <row r="896402" spans="49:49" x14ac:dyDescent="0.3">
      <c r="AW896402"/>
    </row>
    <row r="896461" spans="49:49" x14ac:dyDescent="0.3">
      <c r="AW896461"/>
    </row>
    <row r="896462" spans="49:49" x14ac:dyDescent="0.3">
      <c r="AW896462"/>
    </row>
    <row r="896521" spans="49:49" x14ac:dyDescent="0.3">
      <c r="AW896521"/>
    </row>
    <row r="896522" spans="49:49" x14ac:dyDescent="0.3">
      <c r="AW896522"/>
    </row>
    <row r="896581" spans="49:49" x14ac:dyDescent="0.3">
      <c r="AW896581"/>
    </row>
    <row r="896582" spans="49:49" x14ac:dyDescent="0.3">
      <c r="AW896582"/>
    </row>
    <row r="896641" spans="49:49" x14ac:dyDescent="0.3">
      <c r="AW896641"/>
    </row>
    <row r="896642" spans="49:49" x14ac:dyDescent="0.3">
      <c r="AW896642"/>
    </row>
    <row r="896701" spans="49:49" x14ac:dyDescent="0.3">
      <c r="AW896701"/>
    </row>
    <row r="896702" spans="49:49" x14ac:dyDescent="0.3">
      <c r="AW896702"/>
    </row>
    <row r="896761" spans="49:49" x14ac:dyDescent="0.3">
      <c r="AW896761"/>
    </row>
    <row r="896762" spans="49:49" x14ac:dyDescent="0.3">
      <c r="AW896762"/>
    </row>
    <row r="896821" spans="49:49" x14ac:dyDescent="0.3">
      <c r="AW896821"/>
    </row>
    <row r="896822" spans="49:49" x14ac:dyDescent="0.3">
      <c r="AW896822"/>
    </row>
    <row r="896881" spans="49:49" x14ac:dyDescent="0.3">
      <c r="AW896881"/>
    </row>
    <row r="896882" spans="49:49" x14ac:dyDescent="0.3">
      <c r="AW896882"/>
    </row>
    <row r="896941" spans="49:49" x14ac:dyDescent="0.3">
      <c r="AW896941"/>
    </row>
    <row r="896942" spans="49:49" x14ac:dyDescent="0.3">
      <c r="AW896942"/>
    </row>
    <row r="897001" spans="49:49" x14ac:dyDescent="0.3">
      <c r="AW897001"/>
    </row>
    <row r="897002" spans="49:49" x14ac:dyDescent="0.3">
      <c r="AW897002"/>
    </row>
    <row r="897061" spans="49:49" x14ac:dyDescent="0.3">
      <c r="AW897061"/>
    </row>
    <row r="897062" spans="49:49" x14ac:dyDescent="0.3">
      <c r="AW897062"/>
    </row>
    <row r="897121" spans="49:49" x14ac:dyDescent="0.3">
      <c r="AW897121"/>
    </row>
    <row r="897122" spans="49:49" x14ac:dyDescent="0.3">
      <c r="AW897122"/>
    </row>
    <row r="897181" spans="49:49" x14ac:dyDescent="0.3">
      <c r="AW897181"/>
    </row>
    <row r="897182" spans="49:49" x14ac:dyDescent="0.3">
      <c r="AW897182"/>
    </row>
    <row r="897241" spans="49:49" x14ac:dyDescent="0.3">
      <c r="AW897241"/>
    </row>
    <row r="897242" spans="49:49" x14ac:dyDescent="0.3">
      <c r="AW897242"/>
    </row>
    <row r="897301" spans="49:49" x14ac:dyDescent="0.3">
      <c r="AW897301"/>
    </row>
    <row r="897302" spans="49:49" x14ac:dyDescent="0.3">
      <c r="AW897302"/>
    </row>
    <row r="897361" spans="49:49" x14ac:dyDescent="0.3">
      <c r="AW897361"/>
    </row>
    <row r="897362" spans="49:49" x14ac:dyDescent="0.3">
      <c r="AW897362"/>
    </row>
    <row r="897421" spans="49:49" x14ac:dyDescent="0.3">
      <c r="AW897421"/>
    </row>
    <row r="897422" spans="49:49" x14ac:dyDescent="0.3">
      <c r="AW897422"/>
    </row>
    <row r="897481" spans="49:49" x14ac:dyDescent="0.3">
      <c r="AW897481"/>
    </row>
    <row r="897482" spans="49:49" x14ac:dyDescent="0.3">
      <c r="AW897482"/>
    </row>
    <row r="897541" spans="49:49" x14ac:dyDescent="0.3">
      <c r="AW897541"/>
    </row>
    <row r="897542" spans="49:49" x14ac:dyDescent="0.3">
      <c r="AW897542"/>
    </row>
    <row r="897601" spans="49:49" x14ac:dyDescent="0.3">
      <c r="AW897601"/>
    </row>
    <row r="897602" spans="49:49" x14ac:dyDescent="0.3">
      <c r="AW897602"/>
    </row>
    <row r="897661" spans="49:49" x14ac:dyDescent="0.3">
      <c r="AW897661"/>
    </row>
    <row r="897662" spans="49:49" x14ac:dyDescent="0.3">
      <c r="AW897662"/>
    </row>
    <row r="897721" spans="49:49" x14ac:dyDescent="0.3">
      <c r="AW897721"/>
    </row>
    <row r="897722" spans="49:49" x14ac:dyDescent="0.3">
      <c r="AW897722"/>
    </row>
    <row r="897781" spans="49:49" x14ac:dyDescent="0.3">
      <c r="AW897781"/>
    </row>
    <row r="897782" spans="49:49" x14ac:dyDescent="0.3">
      <c r="AW897782"/>
    </row>
    <row r="897841" spans="49:49" x14ac:dyDescent="0.3">
      <c r="AW897841"/>
    </row>
    <row r="897842" spans="49:49" x14ac:dyDescent="0.3">
      <c r="AW897842"/>
    </row>
    <row r="897901" spans="49:49" x14ac:dyDescent="0.3">
      <c r="AW897901"/>
    </row>
    <row r="897902" spans="49:49" x14ac:dyDescent="0.3">
      <c r="AW897902"/>
    </row>
    <row r="897961" spans="49:49" x14ac:dyDescent="0.3">
      <c r="AW897961"/>
    </row>
    <row r="897962" spans="49:49" x14ac:dyDescent="0.3">
      <c r="AW897962"/>
    </row>
    <row r="898021" spans="49:49" x14ac:dyDescent="0.3">
      <c r="AW898021"/>
    </row>
    <row r="898022" spans="49:49" x14ac:dyDescent="0.3">
      <c r="AW898022"/>
    </row>
    <row r="898081" spans="49:49" x14ac:dyDescent="0.3">
      <c r="AW898081"/>
    </row>
    <row r="898082" spans="49:49" x14ac:dyDescent="0.3">
      <c r="AW898082"/>
    </row>
    <row r="898141" spans="49:49" x14ac:dyDescent="0.3">
      <c r="AW898141"/>
    </row>
    <row r="898142" spans="49:49" x14ac:dyDescent="0.3">
      <c r="AW898142"/>
    </row>
    <row r="898201" spans="49:49" x14ac:dyDescent="0.3">
      <c r="AW898201"/>
    </row>
    <row r="898202" spans="49:49" x14ac:dyDescent="0.3">
      <c r="AW898202"/>
    </row>
    <row r="898261" spans="49:49" x14ac:dyDescent="0.3">
      <c r="AW898261"/>
    </row>
    <row r="898262" spans="49:49" x14ac:dyDescent="0.3">
      <c r="AW898262"/>
    </row>
    <row r="898321" spans="49:49" x14ac:dyDescent="0.3">
      <c r="AW898321"/>
    </row>
    <row r="898322" spans="49:49" x14ac:dyDescent="0.3">
      <c r="AW898322"/>
    </row>
    <row r="898381" spans="49:49" x14ac:dyDescent="0.3">
      <c r="AW898381"/>
    </row>
    <row r="898382" spans="49:49" x14ac:dyDescent="0.3">
      <c r="AW898382"/>
    </row>
    <row r="898441" spans="49:49" x14ac:dyDescent="0.3">
      <c r="AW898441"/>
    </row>
    <row r="898442" spans="49:49" x14ac:dyDescent="0.3">
      <c r="AW898442"/>
    </row>
    <row r="898501" spans="49:49" x14ac:dyDescent="0.3">
      <c r="AW898501"/>
    </row>
    <row r="898502" spans="49:49" x14ac:dyDescent="0.3">
      <c r="AW898502"/>
    </row>
    <row r="898561" spans="49:49" x14ac:dyDescent="0.3">
      <c r="AW898561"/>
    </row>
    <row r="898562" spans="49:49" x14ac:dyDescent="0.3">
      <c r="AW898562"/>
    </row>
    <row r="898621" spans="49:49" x14ac:dyDescent="0.3">
      <c r="AW898621"/>
    </row>
    <row r="898622" spans="49:49" x14ac:dyDescent="0.3">
      <c r="AW898622"/>
    </row>
    <row r="898681" spans="49:49" x14ac:dyDescent="0.3">
      <c r="AW898681"/>
    </row>
    <row r="898682" spans="49:49" x14ac:dyDescent="0.3">
      <c r="AW898682"/>
    </row>
    <row r="898741" spans="49:49" x14ac:dyDescent="0.3">
      <c r="AW898741"/>
    </row>
    <row r="898742" spans="49:49" x14ac:dyDescent="0.3">
      <c r="AW898742"/>
    </row>
    <row r="898801" spans="49:49" x14ac:dyDescent="0.3">
      <c r="AW898801"/>
    </row>
    <row r="898802" spans="49:49" x14ac:dyDescent="0.3">
      <c r="AW898802"/>
    </row>
    <row r="898861" spans="49:49" x14ac:dyDescent="0.3">
      <c r="AW898861"/>
    </row>
    <row r="898862" spans="49:49" x14ac:dyDescent="0.3">
      <c r="AW898862"/>
    </row>
    <row r="898921" spans="49:49" x14ac:dyDescent="0.3">
      <c r="AW898921"/>
    </row>
    <row r="898922" spans="49:49" x14ac:dyDescent="0.3">
      <c r="AW898922"/>
    </row>
    <row r="898981" spans="49:49" x14ac:dyDescent="0.3">
      <c r="AW898981"/>
    </row>
    <row r="898982" spans="49:49" x14ac:dyDescent="0.3">
      <c r="AW898982"/>
    </row>
    <row r="899041" spans="49:49" x14ac:dyDescent="0.3">
      <c r="AW899041"/>
    </row>
    <row r="899042" spans="49:49" x14ac:dyDescent="0.3">
      <c r="AW899042"/>
    </row>
    <row r="899101" spans="49:49" x14ac:dyDescent="0.3">
      <c r="AW899101"/>
    </row>
    <row r="899102" spans="49:49" x14ac:dyDescent="0.3">
      <c r="AW899102"/>
    </row>
    <row r="899161" spans="49:49" x14ac:dyDescent="0.3">
      <c r="AW899161"/>
    </row>
    <row r="899162" spans="49:49" x14ac:dyDescent="0.3">
      <c r="AW899162"/>
    </row>
    <row r="899221" spans="49:49" x14ac:dyDescent="0.3">
      <c r="AW899221"/>
    </row>
    <row r="899222" spans="49:49" x14ac:dyDescent="0.3">
      <c r="AW899222"/>
    </row>
    <row r="899281" spans="49:49" x14ac:dyDescent="0.3">
      <c r="AW899281"/>
    </row>
    <row r="899282" spans="49:49" x14ac:dyDescent="0.3">
      <c r="AW899282"/>
    </row>
    <row r="899341" spans="49:49" x14ac:dyDescent="0.3">
      <c r="AW899341"/>
    </row>
    <row r="899342" spans="49:49" x14ac:dyDescent="0.3">
      <c r="AW899342"/>
    </row>
    <row r="899401" spans="49:49" x14ac:dyDescent="0.3">
      <c r="AW899401"/>
    </row>
    <row r="899402" spans="49:49" x14ac:dyDescent="0.3">
      <c r="AW899402"/>
    </row>
    <row r="899461" spans="49:49" x14ac:dyDescent="0.3">
      <c r="AW899461"/>
    </row>
    <row r="899462" spans="49:49" x14ac:dyDescent="0.3">
      <c r="AW899462"/>
    </row>
    <row r="899521" spans="49:49" x14ac:dyDescent="0.3">
      <c r="AW899521"/>
    </row>
    <row r="899522" spans="49:49" x14ac:dyDescent="0.3">
      <c r="AW899522"/>
    </row>
    <row r="899581" spans="49:49" x14ac:dyDescent="0.3">
      <c r="AW899581"/>
    </row>
    <row r="899582" spans="49:49" x14ac:dyDescent="0.3">
      <c r="AW899582"/>
    </row>
    <row r="899641" spans="49:49" x14ac:dyDescent="0.3">
      <c r="AW899641"/>
    </row>
    <row r="899642" spans="49:49" x14ac:dyDescent="0.3">
      <c r="AW899642"/>
    </row>
    <row r="899701" spans="49:49" x14ac:dyDescent="0.3">
      <c r="AW899701"/>
    </row>
    <row r="899702" spans="49:49" x14ac:dyDescent="0.3">
      <c r="AW899702"/>
    </row>
    <row r="899761" spans="49:49" x14ac:dyDescent="0.3">
      <c r="AW899761"/>
    </row>
    <row r="899762" spans="49:49" x14ac:dyDescent="0.3">
      <c r="AW899762"/>
    </row>
    <row r="899821" spans="49:49" x14ac:dyDescent="0.3">
      <c r="AW899821"/>
    </row>
    <row r="899822" spans="49:49" x14ac:dyDescent="0.3">
      <c r="AW899822"/>
    </row>
    <row r="899881" spans="49:49" x14ac:dyDescent="0.3">
      <c r="AW899881"/>
    </row>
    <row r="899882" spans="49:49" x14ac:dyDescent="0.3">
      <c r="AW899882"/>
    </row>
    <row r="899941" spans="49:49" x14ac:dyDescent="0.3">
      <c r="AW899941"/>
    </row>
    <row r="899942" spans="49:49" x14ac:dyDescent="0.3">
      <c r="AW899942"/>
    </row>
    <row r="900001" spans="49:49" x14ac:dyDescent="0.3">
      <c r="AW900001"/>
    </row>
    <row r="900002" spans="49:49" x14ac:dyDescent="0.3">
      <c r="AW900002"/>
    </row>
    <row r="900061" spans="49:49" x14ac:dyDescent="0.3">
      <c r="AW900061"/>
    </row>
    <row r="900062" spans="49:49" x14ac:dyDescent="0.3">
      <c r="AW900062"/>
    </row>
    <row r="900121" spans="49:49" x14ac:dyDescent="0.3">
      <c r="AW900121"/>
    </row>
    <row r="900122" spans="49:49" x14ac:dyDescent="0.3">
      <c r="AW900122"/>
    </row>
    <row r="900181" spans="49:49" x14ac:dyDescent="0.3">
      <c r="AW900181"/>
    </row>
    <row r="900182" spans="49:49" x14ac:dyDescent="0.3">
      <c r="AW900182"/>
    </row>
    <row r="900241" spans="49:49" x14ac:dyDescent="0.3">
      <c r="AW900241"/>
    </row>
    <row r="900242" spans="49:49" x14ac:dyDescent="0.3">
      <c r="AW900242"/>
    </row>
    <row r="900301" spans="49:49" x14ac:dyDescent="0.3">
      <c r="AW900301"/>
    </row>
    <row r="900302" spans="49:49" x14ac:dyDescent="0.3">
      <c r="AW900302"/>
    </row>
    <row r="900361" spans="49:49" x14ac:dyDescent="0.3">
      <c r="AW900361"/>
    </row>
    <row r="900362" spans="49:49" x14ac:dyDescent="0.3">
      <c r="AW900362"/>
    </row>
    <row r="900421" spans="49:49" x14ac:dyDescent="0.3">
      <c r="AW900421"/>
    </row>
    <row r="900422" spans="49:49" x14ac:dyDescent="0.3">
      <c r="AW900422"/>
    </row>
    <row r="900481" spans="49:49" x14ac:dyDescent="0.3">
      <c r="AW900481"/>
    </row>
    <row r="900482" spans="49:49" x14ac:dyDescent="0.3">
      <c r="AW900482"/>
    </row>
    <row r="900541" spans="49:49" x14ac:dyDescent="0.3">
      <c r="AW900541"/>
    </row>
    <row r="900542" spans="49:49" x14ac:dyDescent="0.3">
      <c r="AW900542"/>
    </row>
    <row r="900601" spans="49:49" x14ac:dyDescent="0.3">
      <c r="AW900601"/>
    </row>
    <row r="900602" spans="49:49" x14ac:dyDescent="0.3">
      <c r="AW900602"/>
    </row>
    <row r="900661" spans="49:49" x14ac:dyDescent="0.3">
      <c r="AW900661"/>
    </row>
    <row r="900662" spans="49:49" x14ac:dyDescent="0.3">
      <c r="AW900662"/>
    </row>
    <row r="900721" spans="49:49" x14ac:dyDescent="0.3">
      <c r="AW900721"/>
    </row>
    <row r="900722" spans="49:49" x14ac:dyDescent="0.3">
      <c r="AW900722"/>
    </row>
    <row r="900781" spans="49:49" x14ac:dyDescent="0.3">
      <c r="AW900781"/>
    </row>
    <row r="900782" spans="49:49" x14ac:dyDescent="0.3">
      <c r="AW900782"/>
    </row>
    <row r="900841" spans="49:49" x14ac:dyDescent="0.3">
      <c r="AW900841"/>
    </row>
    <row r="900842" spans="49:49" x14ac:dyDescent="0.3">
      <c r="AW900842"/>
    </row>
    <row r="900901" spans="49:49" x14ac:dyDescent="0.3">
      <c r="AW900901"/>
    </row>
    <row r="900902" spans="49:49" x14ac:dyDescent="0.3">
      <c r="AW900902"/>
    </row>
    <row r="900961" spans="49:49" x14ac:dyDescent="0.3">
      <c r="AW900961"/>
    </row>
    <row r="900962" spans="49:49" x14ac:dyDescent="0.3">
      <c r="AW900962"/>
    </row>
    <row r="901021" spans="49:49" x14ac:dyDescent="0.3">
      <c r="AW901021"/>
    </row>
    <row r="901022" spans="49:49" x14ac:dyDescent="0.3">
      <c r="AW901022"/>
    </row>
    <row r="901081" spans="49:49" x14ac:dyDescent="0.3">
      <c r="AW901081"/>
    </row>
    <row r="901082" spans="49:49" x14ac:dyDescent="0.3">
      <c r="AW901082"/>
    </row>
    <row r="901141" spans="49:49" x14ac:dyDescent="0.3">
      <c r="AW901141"/>
    </row>
    <row r="901142" spans="49:49" x14ac:dyDescent="0.3">
      <c r="AW901142"/>
    </row>
    <row r="901201" spans="49:49" x14ac:dyDescent="0.3">
      <c r="AW901201"/>
    </row>
    <row r="901202" spans="49:49" x14ac:dyDescent="0.3">
      <c r="AW901202"/>
    </row>
    <row r="901261" spans="49:49" x14ac:dyDescent="0.3">
      <c r="AW901261"/>
    </row>
    <row r="901262" spans="49:49" x14ac:dyDescent="0.3">
      <c r="AW901262"/>
    </row>
    <row r="901321" spans="49:49" x14ac:dyDescent="0.3">
      <c r="AW901321"/>
    </row>
    <row r="901322" spans="49:49" x14ac:dyDescent="0.3">
      <c r="AW901322"/>
    </row>
    <row r="901381" spans="49:49" x14ac:dyDescent="0.3">
      <c r="AW901381"/>
    </row>
    <row r="901382" spans="49:49" x14ac:dyDescent="0.3">
      <c r="AW901382"/>
    </row>
    <row r="901441" spans="49:49" x14ac:dyDescent="0.3">
      <c r="AW901441"/>
    </row>
    <row r="901442" spans="49:49" x14ac:dyDescent="0.3">
      <c r="AW901442"/>
    </row>
    <row r="901501" spans="49:49" x14ac:dyDescent="0.3">
      <c r="AW901501"/>
    </row>
    <row r="901502" spans="49:49" x14ac:dyDescent="0.3">
      <c r="AW901502"/>
    </row>
    <row r="901561" spans="49:49" x14ac:dyDescent="0.3">
      <c r="AW901561"/>
    </row>
    <row r="901562" spans="49:49" x14ac:dyDescent="0.3">
      <c r="AW901562"/>
    </row>
    <row r="901621" spans="49:49" x14ac:dyDescent="0.3">
      <c r="AW901621"/>
    </row>
    <row r="901622" spans="49:49" x14ac:dyDescent="0.3">
      <c r="AW901622"/>
    </row>
    <row r="901681" spans="49:49" x14ac:dyDescent="0.3">
      <c r="AW901681"/>
    </row>
    <row r="901682" spans="49:49" x14ac:dyDescent="0.3">
      <c r="AW901682"/>
    </row>
    <row r="901741" spans="49:49" x14ac:dyDescent="0.3">
      <c r="AW901741"/>
    </row>
    <row r="901742" spans="49:49" x14ac:dyDescent="0.3">
      <c r="AW901742"/>
    </row>
    <row r="901801" spans="49:49" x14ac:dyDescent="0.3">
      <c r="AW901801"/>
    </row>
    <row r="901802" spans="49:49" x14ac:dyDescent="0.3">
      <c r="AW901802"/>
    </row>
    <row r="901861" spans="49:49" x14ac:dyDescent="0.3">
      <c r="AW901861"/>
    </row>
    <row r="901862" spans="49:49" x14ac:dyDescent="0.3">
      <c r="AW901862"/>
    </row>
    <row r="901921" spans="49:49" x14ac:dyDescent="0.3">
      <c r="AW901921"/>
    </row>
    <row r="901922" spans="49:49" x14ac:dyDescent="0.3">
      <c r="AW901922"/>
    </row>
    <row r="901981" spans="49:49" x14ac:dyDescent="0.3">
      <c r="AW901981"/>
    </row>
    <row r="901982" spans="49:49" x14ac:dyDescent="0.3">
      <c r="AW901982"/>
    </row>
    <row r="902041" spans="49:49" x14ac:dyDescent="0.3">
      <c r="AW902041"/>
    </row>
    <row r="902042" spans="49:49" x14ac:dyDescent="0.3">
      <c r="AW902042"/>
    </row>
    <row r="902101" spans="49:49" x14ac:dyDescent="0.3">
      <c r="AW902101"/>
    </row>
    <row r="902102" spans="49:49" x14ac:dyDescent="0.3">
      <c r="AW902102"/>
    </row>
    <row r="902161" spans="49:49" x14ac:dyDescent="0.3">
      <c r="AW902161"/>
    </row>
    <row r="902162" spans="49:49" x14ac:dyDescent="0.3">
      <c r="AW902162"/>
    </row>
    <row r="902221" spans="49:49" x14ac:dyDescent="0.3">
      <c r="AW902221"/>
    </row>
    <row r="902222" spans="49:49" x14ac:dyDescent="0.3">
      <c r="AW902222"/>
    </row>
    <row r="902281" spans="49:49" x14ac:dyDescent="0.3">
      <c r="AW902281"/>
    </row>
    <row r="902282" spans="49:49" x14ac:dyDescent="0.3">
      <c r="AW902282"/>
    </row>
    <row r="902341" spans="49:49" x14ac:dyDescent="0.3">
      <c r="AW902341"/>
    </row>
    <row r="902342" spans="49:49" x14ac:dyDescent="0.3">
      <c r="AW902342"/>
    </row>
    <row r="902401" spans="49:49" x14ac:dyDescent="0.3">
      <c r="AW902401"/>
    </row>
    <row r="902402" spans="49:49" x14ac:dyDescent="0.3">
      <c r="AW902402"/>
    </row>
    <row r="902461" spans="49:49" x14ac:dyDescent="0.3">
      <c r="AW902461"/>
    </row>
    <row r="902462" spans="49:49" x14ac:dyDescent="0.3">
      <c r="AW902462"/>
    </row>
    <row r="902521" spans="49:49" x14ac:dyDescent="0.3">
      <c r="AW902521"/>
    </row>
    <row r="902522" spans="49:49" x14ac:dyDescent="0.3">
      <c r="AW902522"/>
    </row>
    <row r="902581" spans="49:49" x14ac:dyDescent="0.3">
      <c r="AW902581"/>
    </row>
    <row r="902582" spans="49:49" x14ac:dyDescent="0.3">
      <c r="AW902582"/>
    </row>
    <row r="902641" spans="49:49" x14ac:dyDescent="0.3">
      <c r="AW902641"/>
    </row>
    <row r="902642" spans="49:49" x14ac:dyDescent="0.3">
      <c r="AW902642"/>
    </row>
    <row r="902701" spans="49:49" x14ac:dyDescent="0.3">
      <c r="AW902701"/>
    </row>
    <row r="902702" spans="49:49" x14ac:dyDescent="0.3">
      <c r="AW902702"/>
    </row>
    <row r="902761" spans="49:49" x14ac:dyDescent="0.3">
      <c r="AW902761"/>
    </row>
    <row r="902762" spans="49:49" x14ac:dyDescent="0.3">
      <c r="AW902762"/>
    </row>
    <row r="902821" spans="49:49" x14ac:dyDescent="0.3">
      <c r="AW902821"/>
    </row>
    <row r="902822" spans="49:49" x14ac:dyDescent="0.3">
      <c r="AW902822"/>
    </row>
    <row r="902881" spans="49:49" x14ac:dyDescent="0.3">
      <c r="AW902881"/>
    </row>
    <row r="902882" spans="49:49" x14ac:dyDescent="0.3">
      <c r="AW902882"/>
    </row>
    <row r="902941" spans="49:49" x14ac:dyDescent="0.3">
      <c r="AW902941"/>
    </row>
    <row r="902942" spans="49:49" x14ac:dyDescent="0.3">
      <c r="AW902942"/>
    </row>
    <row r="903001" spans="49:49" x14ac:dyDescent="0.3">
      <c r="AW903001"/>
    </row>
    <row r="903002" spans="49:49" x14ac:dyDescent="0.3">
      <c r="AW903002"/>
    </row>
    <row r="903061" spans="49:49" x14ac:dyDescent="0.3">
      <c r="AW903061"/>
    </row>
    <row r="903062" spans="49:49" x14ac:dyDescent="0.3">
      <c r="AW903062"/>
    </row>
    <row r="903121" spans="49:49" x14ac:dyDescent="0.3">
      <c r="AW903121"/>
    </row>
    <row r="903122" spans="49:49" x14ac:dyDescent="0.3">
      <c r="AW903122"/>
    </row>
    <row r="903181" spans="49:49" x14ac:dyDescent="0.3">
      <c r="AW903181"/>
    </row>
    <row r="903182" spans="49:49" x14ac:dyDescent="0.3">
      <c r="AW903182"/>
    </row>
    <row r="903241" spans="49:49" x14ac:dyDescent="0.3">
      <c r="AW903241"/>
    </row>
    <row r="903242" spans="49:49" x14ac:dyDescent="0.3">
      <c r="AW903242"/>
    </row>
    <row r="903301" spans="49:49" x14ac:dyDescent="0.3">
      <c r="AW903301"/>
    </row>
    <row r="903302" spans="49:49" x14ac:dyDescent="0.3">
      <c r="AW903302"/>
    </row>
    <row r="903361" spans="49:49" x14ac:dyDescent="0.3">
      <c r="AW903361"/>
    </row>
    <row r="903362" spans="49:49" x14ac:dyDescent="0.3">
      <c r="AW903362"/>
    </row>
    <row r="903421" spans="49:49" x14ac:dyDescent="0.3">
      <c r="AW903421"/>
    </row>
    <row r="903422" spans="49:49" x14ac:dyDescent="0.3">
      <c r="AW903422"/>
    </row>
    <row r="903481" spans="49:49" x14ac:dyDescent="0.3">
      <c r="AW903481"/>
    </row>
    <row r="903482" spans="49:49" x14ac:dyDescent="0.3">
      <c r="AW903482"/>
    </row>
    <row r="903541" spans="49:49" x14ac:dyDescent="0.3">
      <c r="AW903541"/>
    </row>
    <row r="903542" spans="49:49" x14ac:dyDescent="0.3">
      <c r="AW903542"/>
    </row>
    <row r="903601" spans="49:49" x14ac:dyDescent="0.3">
      <c r="AW903601"/>
    </row>
    <row r="903602" spans="49:49" x14ac:dyDescent="0.3">
      <c r="AW903602"/>
    </row>
    <row r="903661" spans="49:49" x14ac:dyDescent="0.3">
      <c r="AW903661"/>
    </row>
    <row r="903662" spans="49:49" x14ac:dyDescent="0.3">
      <c r="AW903662"/>
    </row>
    <row r="903721" spans="49:49" x14ac:dyDescent="0.3">
      <c r="AW903721"/>
    </row>
    <row r="903722" spans="49:49" x14ac:dyDescent="0.3">
      <c r="AW903722"/>
    </row>
    <row r="903781" spans="49:49" x14ac:dyDescent="0.3">
      <c r="AW903781"/>
    </row>
    <row r="903782" spans="49:49" x14ac:dyDescent="0.3">
      <c r="AW903782"/>
    </row>
    <row r="903841" spans="49:49" x14ac:dyDescent="0.3">
      <c r="AW903841"/>
    </row>
    <row r="903842" spans="49:49" x14ac:dyDescent="0.3">
      <c r="AW903842"/>
    </row>
    <row r="903901" spans="49:49" x14ac:dyDescent="0.3">
      <c r="AW903901"/>
    </row>
    <row r="903902" spans="49:49" x14ac:dyDescent="0.3">
      <c r="AW903902"/>
    </row>
    <row r="903961" spans="49:49" x14ac:dyDescent="0.3">
      <c r="AW903961"/>
    </row>
    <row r="903962" spans="49:49" x14ac:dyDescent="0.3">
      <c r="AW903962"/>
    </row>
    <row r="904021" spans="49:49" x14ac:dyDescent="0.3">
      <c r="AW904021"/>
    </row>
    <row r="904022" spans="49:49" x14ac:dyDescent="0.3">
      <c r="AW904022"/>
    </row>
    <row r="904081" spans="49:49" x14ac:dyDescent="0.3">
      <c r="AW904081"/>
    </row>
    <row r="904082" spans="49:49" x14ac:dyDescent="0.3">
      <c r="AW904082"/>
    </row>
    <row r="904141" spans="49:49" x14ac:dyDescent="0.3">
      <c r="AW904141"/>
    </row>
    <row r="904142" spans="49:49" x14ac:dyDescent="0.3">
      <c r="AW904142"/>
    </row>
    <row r="904201" spans="49:49" x14ac:dyDescent="0.3">
      <c r="AW904201"/>
    </row>
    <row r="904202" spans="49:49" x14ac:dyDescent="0.3">
      <c r="AW904202"/>
    </row>
    <row r="904261" spans="49:49" x14ac:dyDescent="0.3">
      <c r="AW904261"/>
    </row>
    <row r="904262" spans="49:49" x14ac:dyDescent="0.3">
      <c r="AW904262"/>
    </row>
    <row r="904321" spans="49:49" x14ac:dyDescent="0.3">
      <c r="AW904321"/>
    </row>
    <row r="904322" spans="49:49" x14ac:dyDescent="0.3">
      <c r="AW904322"/>
    </row>
    <row r="904381" spans="49:49" x14ac:dyDescent="0.3">
      <c r="AW904381"/>
    </row>
    <row r="904382" spans="49:49" x14ac:dyDescent="0.3">
      <c r="AW904382"/>
    </row>
    <row r="904441" spans="49:49" x14ac:dyDescent="0.3">
      <c r="AW904441"/>
    </row>
    <row r="904442" spans="49:49" x14ac:dyDescent="0.3">
      <c r="AW904442"/>
    </row>
    <row r="904501" spans="49:49" x14ac:dyDescent="0.3">
      <c r="AW904501"/>
    </row>
    <row r="904502" spans="49:49" x14ac:dyDescent="0.3">
      <c r="AW904502"/>
    </row>
    <row r="904561" spans="49:49" x14ac:dyDescent="0.3">
      <c r="AW904561"/>
    </row>
    <row r="904562" spans="49:49" x14ac:dyDescent="0.3">
      <c r="AW904562"/>
    </row>
    <row r="904621" spans="49:49" x14ac:dyDescent="0.3">
      <c r="AW904621"/>
    </row>
    <row r="904622" spans="49:49" x14ac:dyDescent="0.3">
      <c r="AW904622"/>
    </row>
    <row r="904681" spans="49:49" x14ac:dyDescent="0.3">
      <c r="AW904681"/>
    </row>
    <row r="904682" spans="49:49" x14ac:dyDescent="0.3">
      <c r="AW904682"/>
    </row>
    <row r="904741" spans="49:49" x14ac:dyDescent="0.3">
      <c r="AW904741"/>
    </row>
    <row r="904742" spans="49:49" x14ac:dyDescent="0.3">
      <c r="AW904742"/>
    </row>
    <row r="904801" spans="49:49" x14ac:dyDescent="0.3">
      <c r="AW904801"/>
    </row>
    <row r="904802" spans="49:49" x14ac:dyDescent="0.3">
      <c r="AW904802"/>
    </row>
    <row r="904861" spans="49:49" x14ac:dyDescent="0.3">
      <c r="AW904861"/>
    </row>
    <row r="904862" spans="49:49" x14ac:dyDescent="0.3">
      <c r="AW904862"/>
    </row>
    <row r="904921" spans="49:49" x14ac:dyDescent="0.3">
      <c r="AW904921"/>
    </row>
    <row r="904922" spans="49:49" x14ac:dyDescent="0.3">
      <c r="AW904922"/>
    </row>
    <row r="904981" spans="49:49" x14ac:dyDescent="0.3">
      <c r="AW904981"/>
    </row>
    <row r="904982" spans="49:49" x14ac:dyDescent="0.3">
      <c r="AW904982"/>
    </row>
    <row r="905041" spans="49:49" x14ac:dyDescent="0.3">
      <c r="AW905041"/>
    </row>
    <row r="905042" spans="49:49" x14ac:dyDescent="0.3">
      <c r="AW905042"/>
    </row>
    <row r="905101" spans="49:49" x14ac:dyDescent="0.3">
      <c r="AW905101"/>
    </row>
    <row r="905102" spans="49:49" x14ac:dyDescent="0.3">
      <c r="AW905102"/>
    </row>
    <row r="905161" spans="49:49" x14ac:dyDescent="0.3">
      <c r="AW905161"/>
    </row>
    <row r="905162" spans="49:49" x14ac:dyDescent="0.3">
      <c r="AW905162"/>
    </row>
    <row r="905221" spans="49:49" x14ac:dyDescent="0.3">
      <c r="AW905221"/>
    </row>
    <row r="905222" spans="49:49" x14ac:dyDescent="0.3">
      <c r="AW905222"/>
    </row>
    <row r="905281" spans="49:49" x14ac:dyDescent="0.3">
      <c r="AW905281"/>
    </row>
    <row r="905282" spans="49:49" x14ac:dyDescent="0.3">
      <c r="AW905282"/>
    </row>
    <row r="905341" spans="49:49" x14ac:dyDescent="0.3">
      <c r="AW905341"/>
    </row>
    <row r="905342" spans="49:49" x14ac:dyDescent="0.3">
      <c r="AW905342"/>
    </row>
    <row r="905401" spans="49:49" x14ac:dyDescent="0.3">
      <c r="AW905401"/>
    </row>
    <row r="905402" spans="49:49" x14ac:dyDescent="0.3">
      <c r="AW905402"/>
    </row>
    <row r="905461" spans="49:49" x14ac:dyDescent="0.3">
      <c r="AW905461"/>
    </row>
    <row r="905462" spans="49:49" x14ac:dyDescent="0.3">
      <c r="AW905462"/>
    </row>
    <row r="905521" spans="49:49" x14ac:dyDescent="0.3">
      <c r="AW905521"/>
    </row>
    <row r="905522" spans="49:49" x14ac:dyDescent="0.3">
      <c r="AW905522"/>
    </row>
    <row r="905581" spans="49:49" x14ac:dyDescent="0.3">
      <c r="AW905581"/>
    </row>
    <row r="905582" spans="49:49" x14ac:dyDescent="0.3">
      <c r="AW905582"/>
    </row>
    <row r="905641" spans="49:49" x14ac:dyDescent="0.3">
      <c r="AW905641"/>
    </row>
    <row r="905642" spans="49:49" x14ac:dyDescent="0.3">
      <c r="AW905642"/>
    </row>
    <row r="905701" spans="49:49" x14ac:dyDescent="0.3">
      <c r="AW905701"/>
    </row>
    <row r="905702" spans="49:49" x14ac:dyDescent="0.3">
      <c r="AW905702"/>
    </row>
    <row r="905761" spans="49:49" x14ac:dyDescent="0.3">
      <c r="AW905761"/>
    </row>
    <row r="905762" spans="49:49" x14ac:dyDescent="0.3">
      <c r="AW905762"/>
    </row>
    <row r="905821" spans="49:49" x14ac:dyDescent="0.3">
      <c r="AW905821"/>
    </row>
    <row r="905822" spans="49:49" x14ac:dyDescent="0.3">
      <c r="AW905822"/>
    </row>
    <row r="905881" spans="49:49" x14ac:dyDescent="0.3">
      <c r="AW905881"/>
    </row>
    <row r="905882" spans="49:49" x14ac:dyDescent="0.3">
      <c r="AW905882"/>
    </row>
    <row r="905941" spans="49:49" x14ac:dyDescent="0.3">
      <c r="AW905941"/>
    </row>
    <row r="905942" spans="49:49" x14ac:dyDescent="0.3">
      <c r="AW905942"/>
    </row>
    <row r="906001" spans="49:49" x14ac:dyDescent="0.3">
      <c r="AW906001"/>
    </row>
    <row r="906002" spans="49:49" x14ac:dyDescent="0.3">
      <c r="AW906002"/>
    </row>
    <row r="906061" spans="49:49" x14ac:dyDescent="0.3">
      <c r="AW906061"/>
    </row>
    <row r="906062" spans="49:49" x14ac:dyDescent="0.3">
      <c r="AW906062"/>
    </row>
    <row r="906121" spans="49:49" x14ac:dyDescent="0.3">
      <c r="AW906121"/>
    </row>
    <row r="906122" spans="49:49" x14ac:dyDescent="0.3">
      <c r="AW906122"/>
    </row>
    <row r="906181" spans="49:49" x14ac:dyDescent="0.3">
      <c r="AW906181"/>
    </row>
    <row r="906182" spans="49:49" x14ac:dyDescent="0.3">
      <c r="AW906182"/>
    </row>
    <row r="906241" spans="49:49" x14ac:dyDescent="0.3">
      <c r="AW906241"/>
    </row>
    <row r="906242" spans="49:49" x14ac:dyDescent="0.3">
      <c r="AW906242"/>
    </row>
    <row r="906301" spans="49:49" x14ac:dyDescent="0.3">
      <c r="AW906301"/>
    </row>
    <row r="906302" spans="49:49" x14ac:dyDescent="0.3">
      <c r="AW906302"/>
    </row>
    <row r="906361" spans="49:49" x14ac:dyDescent="0.3">
      <c r="AW906361"/>
    </row>
    <row r="906362" spans="49:49" x14ac:dyDescent="0.3">
      <c r="AW906362"/>
    </row>
    <row r="906421" spans="49:49" x14ac:dyDescent="0.3">
      <c r="AW906421"/>
    </row>
    <row r="906422" spans="49:49" x14ac:dyDescent="0.3">
      <c r="AW906422"/>
    </row>
    <row r="906481" spans="49:49" x14ac:dyDescent="0.3">
      <c r="AW906481"/>
    </row>
    <row r="906482" spans="49:49" x14ac:dyDescent="0.3">
      <c r="AW906482"/>
    </row>
    <row r="906541" spans="49:49" x14ac:dyDescent="0.3">
      <c r="AW906541"/>
    </row>
    <row r="906542" spans="49:49" x14ac:dyDescent="0.3">
      <c r="AW906542"/>
    </row>
    <row r="906601" spans="49:49" x14ac:dyDescent="0.3">
      <c r="AW906601"/>
    </row>
    <row r="906602" spans="49:49" x14ac:dyDescent="0.3">
      <c r="AW906602"/>
    </row>
    <row r="906661" spans="49:49" x14ac:dyDescent="0.3">
      <c r="AW906661"/>
    </row>
    <row r="906662" spans="49:49" x14ac:dyDescent="0.3">
      <c r="AW906662"/>
    </row>
    <row r="906721" spans="49:49" x14ac:dyDescent="0.3">
      <c r="AW906721"/>
    </row>
    <row r="906722" spans="49:49" x14ac:dyDescent="0.3">
      <c r="AW906722"/>
    </row>
    <row r="906781" spans="49:49" x14ac:dyDescent="0.3">
      <c r="AW906781"/>
    </row>
    <row r="906782" spans="49:49" x14ac:dyDescent="0.3">
      <c r="AW906782"/>
    </row>
    <row r="906841" spans="49:49" x14ac:dyDescent="0.3">
      <c r="AW906841"/>
    </row>
    <row r="906842" spans="49:49" x14ac:dyDescent="0.3">
      <c r="AW906842"/>
    </row>
    <row r="906901" spans="49:49" x14ac:dyDescent="0.3">
      <c r="AW906901"/>
    </row>
    <row r="906902" spans="49:49" x14ac:dyDescent="0.3">
      <c r="AW906902"/>
    </row>
    <row r="906961" spans="49:49" x14ac:dyDescent="0.3">
      <c r="AW906961"/>
    </row>
    <row r="906962" spans="49:49" x14ac:dyDescent="0.3">
      <c r="AW906962"/>
    </row>
    <row r="907021" spans="49:49" x14ac:dyDescent="0.3">
      <c r="AW907021"/>
    </row>
    <row r="907022" spans="49:49" x14ac:dyDescent="0.3">
      <c r="AW907022"/>
    </row>
    <row r="907081" spans="49:49" x14ac:dyDescent="0.3">
      <c r="AW907081"/>
    </row>
    <row r="907082" spans="49:49" x14ac:dyDescent="0.3">
      <c r="AW907082"/>
    </row>
    <row r="907141" spans="49:49" x14ac:dyDescent="0.3">
      <c r="AW907141"/>
    </row>
    <row r="907142" spans="49:49" x14ac:dyDescent="0.3">
      <c r="AW907142"/>
    </row>
    <row r="907201" spans="49:49" x14ac:dyDescent="0.3">
      <c r="AW907201"/>
    </row>
    <row r="907202" spans="49:49" x14ac:dyDescent="0.3">
      <c r="AW907202"/>
    </row>
    <row r="907261" spans="49:49" x14ac:dyDescent="0.3">
      <c r="AW907261"/>
    </row>
    <row r="907262" spans="49:49" x14ac:dyDescent="0.3">
      <c r="AW907262"/>
    </row>
    <row r="907321" spans="49:49" x14ac:dyDescent="0.3">
      <c r="AW907321"/>
    </row>
    <row r="907322" spans="49:49" x14ac:dyDescent="0.3">
      <c r="AW907322"/>
    </row>
    <row r="907381" spans="49:49" x14ac:dyDescent="0.3">
      <c r="AW907381"/>
    </row>
    <row r="907382" spans="49:49" x14ac:dyDescent="0.3">
      <c r="AW907382"/>
    </row>
    <row r="907441" spans="49:49" x14ac:dyDescent="0.3">
      <c r="AW907441"/>
    </row>
    <row r="907442" spans="49:49" x14ac:dyDescent="0.3">
      <c r="AW907442"/>
    </row>
    <row r="907501" spans="49:49" x14ac:dyDescent="0.3">
      <c r="AW907501"/>
    </row>
    <row r="907502" spans="49:49" x14ac:dyDescent="0.3">
      <c r="AW907502"/>
    </row>
    <row r="907561" spans="49:49" x14ac:dyDescent="0.3">
      <c r="AW907561"/>
    </row>
    <row r="907562" spans="49:49" x14ac:dyDescent="0.3">
      <c r="AW907562"/>
    </row>
    <row r="907621" spans="49:49" x14ac:dyDescent="0.3">
      <c r="AW907621"/>
    </row>
    <row r="907622" spans="49:49" x14ac:dyDescent="0.3">
      <c r="AW907622"/>
    </row>
    <row r="907681" spans="49:49" x14ac:dyDescent="0.3">
      <c r="AW907681"/>
    </row>
    <row r="907682" spans="49:49" x14ac:dyDescent="0.3">
      <c r="AW907682"/>
    </row>
    <row r="907741" spans="49:49" x14ac:dyDescent="0.3">
      <c r="AW907741"/>
    </row>
    <row r="907742" spans="49:49" x14ac:dyDescent="0.3">
      <c r="AW907742"/>
    </row>
    <row r="907801" spans="49:49" x14ac:dyDescent="0.3">
      <c r="AW907801"/>
    </row>
    <row r="907802" spans="49:49" x14ac:dyDescent="0.3">
      <c r="AW907802"/>
    </row>
    <row r="907861" spans="49:49" x14ac:dyDescent="0.3">
      <c r="AW907861"/>
    </row>
    <row r="907862" spans="49:49" x14ac:dyDescent="0.3">
      <c r="AW907862"/>
    </row>
    <row r="907921" spans="49:49" x14ac:dyDescent="0.3">
      <c r="AW907921"/>
    </row>
    <row r="907922" spans="49:49" x14ac:dyDescent="0.3">
      <c r="AW907922"/>
    </row>
    <row r="907981" spans="49:49" x14ac:dyDescent="0.3">
      <c r="AW907981"/>
    </row>
    <row r="907982" spans="49:49" x14ac:dyDescent="0.3">
      <c r="AW907982"/>
    </row>
    <row r="908041" spans="49:49" x14ac:dyDescent="0.3">
      <c r="AW908041"/>
    </row>
    <row r="908042" spans="49:49" x14ac:dyDescent="0.3">
      <c r="AW908042"/>
    </row>
    <row r="908101" spans="49:49" x14ac:dyDescent="0.3">
      <c r="AW908101"/>
    </row>
    <row r="908102" spans="49:49" x14ac:dyDescent="0.3">
      <c r="AW908102"/>
    </row>
    <row r="908161" spans="49:49" x14ac:dyDescent="0.3">
      <c r="AW908161"/>
    </row>
    <row r="908162" spans="49:49" x14ac:dyDescent="0.3">
      <c r="AW908162"/>
    </row>
    <row r="908221" spans="49:49" x14ac:dyDescent="0.3">
      <c r="AW908221"/>
    </row>
    <row r="908222" spans="49:49" x14ac:dyDescent="0.3">
      <c r="AW908222"/>
    </row>
    <row r="908281" spans="49:49" x14ac:dyDescent="0.3">
      <c r="AW908281"/>
    </row>
    <row r="908282" spans="49:49" x14ac:dyDescent="0.3">
      <c r="AW908282"/>
    </row>
    <row r="908341" spans="49:49" x14ac:dyDescent="0.3">
      <c r="AW908341"/>
    </row>
    <row r="908342" spans="49:49" x14ac:dyDescent="0.3">
      <c r="AW908342"/>
    </row>
    <row r="908401" spans="49:49" x14ac:dyDescent="0.3">
      <c r="AW908401"/>
    </row>
    <row r="908402" spans="49:49" x14ac:dyDescent="0.3">
      <c r="AW908402"/>
    </row>
    <row r="908461" spans="49:49" x14ac:dyDescent="0.3">
      <c r="AW908461"/>
    </row>
    <row r="908462" spans="49:49" x14ac:dyDescent="0.3">
      <c r="AW908462"/>
    </row>
    <row r="908521" spans="49:49" x14ac:dyDescent="0.3">
      <c r="AW908521"/>
    </row>
    <row r="908522" spans="49:49" x14ac:dyDescent="0.3">
      <c r="AW908522"/>
    </row>
    <row r="908581" spans="49:49" x14ac:dyDescent="0.3">
      <c r="AW908581"/>
    </row>
    <row r="908582" spans="49:49" x14ac:dyDescent="0.3">
      <c r="AW908582"/>
    </row>
    <row r="908641" spans="49:49" x14ac:dyDescent="0.3">
      <c r="AW908641"/>
    </row>
    <row r="908642" spans="49:49" x14ac:dyDescent="0.3">
      <c r="AW908642"/>
    </row>
    <row r="908701" spans="49:49" x14ac:dyDescent="0.3">
      <c r="AW908701"/>
    </row>
    <row r="908702" spans="49:49" x14ac:dyDescent="0.3">
      <c r="AW908702"/>
    </row>
    <row r="908761" spans="49:49" x14ac:dyDescent="0.3">
      <c r="AW908761"/>
    </row>
    <row r="908762" spans="49:49" x14ac:dyDescent="0.3">
      <c r="AW908762"/>
    </row>
    <row r="908821" spans="49:49" x14ac:dyDescent="0.3">
      <c r="AW908821"/>
    </row>
    <row r="908822" spans="49:49" x14ac:dyDescent="0.3">
      <c r="AW908822"/>
    </row>
    <row r="908881" spans="49:49" x14ac:dyDescent="0.3">
      <c r="AW908881"/>
    </row>
    <row r="908882" spans="49:49" x14ac:dyDescent="0.3">
      <c r="AW908882"/>
    </row>
    <row r="908941" spans="49:49" x14ac:dyDescent="0.3">
      <c r="AW908941"/>
    </row>
    <row r="908942" spans="49:49" x14ac:dyDescent="0.3">
      <c r="AW908942"/>
    </row>
    <row r="909001" spans="49:49" x14ac:dyDescent="0.3">
      <c r="AW909001"/>
    </row>
    <row r="909002" spans="49:49" x14ac:dyDescent="0.3">
      <c r="AW909002"/>
    </row>
    <row r="909061" spans="49:49" x14ac:dyDescent="0.3">
      <c r="AW909061"/>
    </row>
    <row r="909062" spans="49:49" x14ac:dyDescent="0.3">
      <c r="AW909062"/>
    </row>
    <row r="909121" spans="49:49" x14ac:dyDescent="0.3">
      <c r="AW909121"/>
    </row>
    <row r="909122" spans="49:49" x14ac:dyDescent="0.3">
      <c r="AW909122"/>
    </row>
    <row r="909181" spans="49:49" x14ac:dyDescent="0.3">
      <c r="AW909181"/>
    </row>
    <row r="909182" spans="49:49" x14ac:dyDescent="0.3">
      <c r="AW909182"/>
    </row>
    <row r="909241" spans="49:49" x14ac:dyDescent="0.3">
      <c r="AW909241"/>
    </row>
    <row r="909242" spans="49:49" x14ac:dyDescent="0.3">
      <c r="AW909242"/>
    </row>
    <row r="909301" spans="49:49" x14ac:dyDescent="0.3">
      <c r="AW909301"/>
    </row>
    <row r="909302" spans="49:49" x14ac:dyDescent="0.3">
      <c r="AW909302"/>
    </row>
    <row r="909361" spans="49:49" x14ac:dyDescent="0.3">
      <c r="AW909361"/>
    </row>
    <row r="909362" spans="49:49" x14ac:dyDescent="0.3">
      <c r="AW909362"/>
    </row>
    <row r="909421" spans="49:49" x14ac:dyDescent="0.3">
      <c r="AW909421"/>
    </row>
    <row r="909422" spans="49:49" x14ac:dyDescent="0.3">
      <c r="AW909422"/>
    </row>
    <row r="909481" spans="49:49" x14ac:dyDescent="0.3">
      <c r="AW909481"/>
    </row>
    <row r="909482" spans="49:49" x14ac:dyDescent="0.3">
      <c r="AW909482"/>
    </row>
    <row r="909541" spans="49:49" x14ac:dyDescent="0.3">
      <c r="AW909541"/>
    </row>
    <row r="909542" spans="49:49" x14ac:dyDescent="0.3">
      <c r="AW909542"/>
    </row>
    <row r="909601" spans="49:49" x14ac:dyDescent="0.3">
      <c r="AW909601"/>
    </row>
    <row r="909602" spans="49:49" x14ac:dyDescent="0.3">
      <c r="AW909602"/>
    </row>
    <row r="909661" spans="49:49" x14ac:dyDescent="0.3">
      <c r="AW909661"/>
    </row>
    <row r="909662" spans="49:49" x14ac:dyDescent="0.3">
      <c r="AW909662"/>
    </row>
    <row r="909721" spans="49:49" x14ac:dyDescent="0.3">
      <c r="AW909721"/>
    </row>
    <row r="909722" spans="49:49" x14ac:dyDescent="0.3">
      <c r="AW909722"/>
    </row>
    <row r="909781" spans="49:49" x14ac:dyDescent="0.3">
      <c r="AW909781"/>
    </row>
    <row r="909782" spans="49:49" x14ac:dyDescent="0.3">
      <c r="AW909782"/>
    </row>
    <row r="909841" spans="49:49" x14ac:dyDescent="0.3">
      <c r="AW909841"/>
    </row>
    <row r="909842" spans="49:49" x14ac:dyDescent="0.3">
      <c r="AW909842"/>
    </row>
    <row r="909901" spans="49:49" x14ac:dyDescent="0.3">
      <c r="AW909901"/>
    </row>
    <row r="909902" spans="49:49" x14ac:dyDescent="0.3">
      <c r="AW909902"/>
    </row>
    <row r="909961" spans="49:49" x14ac:dyDescent="0.3">
      <c r="AW909961"/>
    </row>
    <row r="909962" spans="49:49" x14ac:dyDescent="0.3">
      <c r="AW909962"/>
    </row>
    <row r="910021" spans="49:49" x14ac:dyDescent="0.3">
      <c r="AW910021"/>
    </row>
    <row r="910022" spans="49:49" x14ac:dyDescent="0.3">
      <c r="AW910022"/>
    </row>
    <row r="910081" spans="49:49" x14ac:dyDescent="0.3">
      <c r="AW910081"/>
    </row>
    <row r="910082" spans="49:49" x14ac:dyDescent="0.3">
      <c r="AW910082"/>
    </row>
    <row r="910141" spans="49:49" x14ac:dyDescent="0.3">
      <c r="AW910141"/>
    </row>
    <row r="910142" spans="49:49" x14ac:dyDescent="0.3">
      <c r="AW910142"/>
    </row>
    <row r="910201" spans="49:49" x14ac:dyDescent="0.3">
      <c r="AW910201"/>
    </row>
    <row r="910202" spans="49:49" x14ac:dyDescent="0.3">
      <c r="AW910202"/>
    </row>
    <row r="910261" spans="49:49" x14ac:dyDescent="0.3">
      <c r="AW910261"/>
    </row>
    <row r="910262" spans="49:49" x14ac:dyDescent="0.3">
      <c r="AW910262"/>
    </row>
    <row r="910321" spans="49:49" x14ac:dyDescent="0.3">
      <c r="AW910321"/>
    </row>
    <row r="910322" spans="49:49" x14ac:dyDescent="0.3">
      <c r="AW910322"/>
    </row>
    <row r="910381" spans="49:49" x14ac:dyDescent="0.3">
      <c r="AW910381"/>
    </row>
    <row r="910382" spans="49:49" x14ac:dyDescent="0.3">
      <c r="AW910382"/>
    </row>
    <row r="910441" spans="49:49" x14ac:dyDescent="0.3">
      <c r="AW910441"/>
    </row>
    <row r="910442" spans="49:49" x14ac:dyDescent="0.3">
      <c r="AW910442"/>
    </row>
    <row r="910501" spans="49:49" x14ac:dyDescent="0.3">
      <c r="AW910501"/>
    </row>
    <row r="910502" spans="49:49" x14ac:dyDescent="0.3">
      <c r="AW910502"/>
    </row>
    <row r="910561" spans="49:49" x14ac:dyDescent="0.3">
      <c r="AW910561"/>
    </row>
    <row r="910562" spans="49:49" x14ac:dyDescent="0.3">
      <c r="AW910562"/>
    </row>
    <row r="910621" spans="49:49" x14ac:dyDescent="0.3">
      <c r="AW910621"/>
    </row>
    <row r="910622" spans="49:49" x14ac:dyDescent="0.3">
      <c r="AW910622"/>
    </row>
    <row r="910681" spans="49:49" x14ac:dyDescent="0.3">
      <c r="AW910681"/>
    </row>
    <row r="910682" spans="49:49" x14ac:dyDescent="0.3">
      <c r="AW910682"/>
    </row>
    <row r="910741" spans="49:49" x14ac:dyDescent="0.3">
      <c r="AW910741"/>
    </row>
    <row r="910742" spans="49:49" x14ac:dyDescent="0.3">
      <c r="AW910742"/>
    </row>
    <row r="910801" spans="49:49" x14ac:dyDescent="0.3">
      <c r="AW910801"/>
    </row>
    <row r="910802" spans="49:49" x14ac:dyDescent="0.3">
      <c r="AW910802"/>
    </row>
    <row r="910861" spans="49:49" x14ac:dyDescent="0.3">
      <c r="AW910861"/>
    </row>
    <row r="910862" spans="49:49" x14ac:dyDescent="0.3">
      <c r="AW910862"/>
    </row>
    <row r="910921" spans="49:49" x14ac:dyDescent="0.3">
      <c r="AW910921"/>
    </row>
    <row r="910922" spans="49:49" x14ac:dyDescent="0.3">
      <c r="AW910922"/>
    </row>
    <row r="910981" spans="49:49" x14ac:dyDescent="0.3">
      <c r="AW910981"/>
    </row>
    <row r="910982" spans="49:49" x14ac:dyDescent="0.3">
      <c r="AW910982"/>
    </row>
    <row r="911041" spans="49:49" x14ac:dyDescent="0.3">
      <c r="AW911041"/>
    </row>
    <row r="911042" spans="49:49" x14ac:dyDescent="0.3">
      <c r="AW911042"/>
    </row>
    <row r="911101" spans="49:49" x14ac:dyDescent="0.3">
      <c r="AW911101"/>
    </row>
    <row r="911102" spans="49:49" x14ac:dyDescent="0.3">
      <c r="AW911102"/>
    </row>
    <row r="911161" spans="49:49" x14ac:dyDescent="0.3">
      <c r="AW911161"/>
    </row>
    <row r="911162" spans="49:49" x14ac:dyDescent="0.3">
      <c r="AW911162"/>
    </row>
    <row r="911221" spans="49:49" x14ac:dyDescent="0.3">
      <c r="AW911221"/>
    </row>
    <row r="911222" spans="49:49" x14ac:dyDescent="0.3">
      <c r="AW911222"/>
    </row>
    <row r="911281" spans="49:49" x14ac:dyDescent="0.3">
      <c r="AW911281"/>
    </row>
    <row r="911282" spans="49:49" x14ac:dyDescent="0.3">
      <c r="AW911282"/>
    </row>
    <row r="911341" spans="49:49" x14ac:dyDescent="0.3">
      <c r="AW911341"/>
    </row>
    <row r="911342" spans="49:49" x14ac:dyDescent="0.3">
      <c r="AW911342"/>
    </row>
    <row r="911401" spans="49:49" x14ac:dyDescent="0.3">
      <c r="AW911401"/>
    </row>
    <row r="911402" spans="49:49" x14ac:dyDescent="0.3">
      <c r="AW911402"/>
    </row>
    <row r="911461" spans="49:49" x14ac:dyDescent="0.3">
      <c r="AW911461"/>
    </row>
    <row r="911462" spans="49:49" x14ac:dyDescent="0.3">
      <c r="AW911462"/>
    </row>
    <row r="911521" spans="49:49" x14ac:dyDescent="0.3">
      <c r="AW911521"/>
    </row>
    <row r="911522" spans="49:49" x14ac:dyDescent="0.3">
      <c r="AW911522"/>
    </row>
    <row r="911581" spans="49:49" x14ac:dyDescent="0.3">
      <c r="AW911581"/>
    </row>
    <row r="911582" spans="49:49" x14ac:dyDescent="0.3">
      <c r="AW911582"/>
    </row>
    <row r="911641" spans="49:49" x14ac:dyDescent="0.3">
      <c r="AW911641"/>
    </row>
    <row r="911642" spans="49:49" x14ac:dyDescent="0.3">
      <c r="AW911642"/>
    </row>
    <row r="911701" spans="49:49" x14ac:dyDescent="0.3">
      <c r="AW911701"/>
    </row>
    <row r="911702" spans="49:49" x14ac:dyDescent="0.3">
      <c r="AW911702"/>
    </row>
    <row r="911761" spans="49:49" x14ac:dyDescent="0.3">
      <c r="AW911761"/>
    </row>
    <row r="911762" spans="49:49" x14ac:dyDescent="0.3">
      <c r="AW911762"/>
    </row>
    <row r="911821" spans="49:49" x14ac:dyDescent="0.3">
      <c r="AW911821"/>
    </row>
    <row r="911822" spans="49:49" x14ac:dyDescent="0.3">
      <c r="AW911822"/>
    </row>
    <row r="911881" spans="49:49" x14ac:dyDescent="0.3">
      <c r="AW911881"/>
    </row>
    <row r="911882" spans="49:49" x14ac:dyDescent="0.3">
      <c r="AW911882"/>
    </row>
    <row r="911941" spans="49:49" x14ac:dyDescent="0.3">
      <c r="AW911941"/>
    </row>
    <row r="911942" spans="49:49" x14ac:dyDescent="0.3">
      <c r="AW911942"/>
    </row>
    <row r="912001" spans="49:49" x14ac:dyDescent="0.3">
      <c r="AW912001"/>
    </row>
    <row r="912002" spans="49:49" x14ac:dyDescent="0.3">
      <c r="AW912002"/>
    </row>
    <row r="912061" spans="49:49" x14ac:dyDescent="0.3">
      <c r="AW912061"/>
    </row>
    <row r="912062" spans="49:49" x14ac:dyDescent="0.3">
      <c r="AW912062"/>
    </row>
    <row r="912121" spans="49:49" x14ac:dyDescent="0.3">
      <c r="AW912121"/>
    </row>
    <row r="912122" spans="49:49" x14ac:dyDescent="0.3">
      <c r="AW912122"/>
    </row>
    <row r="912181" spans="49:49" x14ac:dyDescent="0.3">
      <c r="AW912181"/>
    </row>
    <row r="912182" spans="49:49" x14ac:dyDescent="0.3">
      <c r="AW912182"/>
    </row>
    <row r="912241" spans="49:49" x14ac:dyDescent="0.3">
      <c r="AW912241"/>
    </row>
    <row r="912242" spans="49:49" x14ac:dyDescent="0.3">
      <c r="AW912242"/>
    </row>
    <row r="912301" spans="49:49" x14ac:dyDescent="0.3">
      <c r="AW912301"/>
    </row>
    <row r="912302" spans="49:49" x14ac:dyDescent="0.3">
      <c r="AW912302"/>
    </row>
    <row r="912361" spans="49:49" x14ac:dyDescent="0.3">
      <c r="AW912361"/>
    </row>
    <row r="912362" spans="49:49" x14ac:dyDescent="0.3">
      <c r="AW912362"/>
    </row>
    <row r="912421" spans="49:49" x14ac:dyDescent="0.3">
      <c r="AW912421"/>
    </row>
    <row r="912422" spans="49:49" x14ac:dyDescent="0.3">
      <c r="AW912422"/>
    </row>
    <row r="912481" spans="49:49" x14ac:dyDescent="0.3">
      <c r="AW912481"/>
    </row>
    <row r="912482" spans="49:49" x14ac:dyDescent="0.3">
      <c r="AW912482"/>
    </row>
    <row r="912541" spans="49:49" x14ac:dyDescent="0.3">
      <c r="AW912541"/>
    </row>
    <row r="912542" spans="49:49" x14ac:dyDescent="0.3">
      <c r="AW912542"/>
    </row>
    <row r="912601" spans="49:49" x14ac:dyDescent="0.3">
      <c r="AW912601"/>
    </row>
    <row r="912602" spans="49:49" x14ac:dyDescent="0.3">
      <c r="AW912602"/>
    </row>
    <row r="912661" spans="49:49" x14ac:dyDescent="0.3">
      <c r="AW912661"/>
    </row>
    <row r="912662" spans="49:49" x14ac:dyDescent="0.3">
      <c r="AW912662"/>
    </row>
    <row r="912721" spans="49:49" x14ac:dyDescent="0.3">
      <c r="AW912721"/>
    </row>
    <row r="912722" spans="49:49" x14ac:dyDescent="0.3">
      <c r="AW912722"/>
    </row>
    <row r="912781" spans="49:49" x14ac:dyDescent="0.3">
      <c r="AW912781"/>
    </row>
    <row r="912782" spans="49:49" x14ac:dyDescent="0.3">
      <c r="AW912782"/>
    </row>
    <row r="912841" spans="49:49" x14ac:dyDescent="0.3">
      <c r="AW912841"/>
    </row>
    <row r="912842" spans="49:49" x14ac:dyDescent="0.3">
      <c r="AW912842"/>
    </row>
    <row r="912901" spans="49:49" x14ac:dyDescent="0.3">
      <c r="AW912901"/>
    </row>
    <row r="912902" spans="49:49" x14ac:dyDescent="0.3">
      <c r="AW912902"/>
    </row>
    <row r="912961" spans="49:49" x14ac:dyDescent="0.3">
      <c r="AW912961"/>
    </row>
    <row r="912962" spans="49:49" x14ac:dyDescent="0.3">
      <c r="AW912962"/>
    </row>
    <row r="913021" spans="49:49" x14ac:dyDescent="0.3">
      <c r="AW913021"/>
    </row>
    <row r="913022" spans="49:49" x14ac:dyDescent="0.3">
      <c r="AW913022"/>
    </row>
    <row r="913081" spans="49:49" x14ac:dyDescent="0.3">
      <c r="AW913081"/>
    </row>
    <row r="913082" spans="49:49" x14ac:dyDescent="0.3">
      <c r="AW913082"/>
    </row>
    <row r="913141" spans="49:49" x14ac:dyDescent="0.3">
      <c r="AW913141"/>
    </row>
    <row r="913142" spans="49:49" x14ac:dyDescent="0.3">
      <c r="AW913142"/>
    </row>
    <row r="913201" spans="49:49" x14ac:dyDescent="0.3">
      <c r="AW913201"/>
    </row>
    <row r="913202" spans="49:49" x14ac:dyDescent="0.3">
      <c r="AW913202"/>
    </row>
    <row r="913261" spans="49:49" x14ac:dyDescent="0.3">
      <c r="AW913261"/>
    </row>
    <row r="913262" spans="49:49" x14ac:dyDescent="0.3">
      <c r="AW913262"/>
    </row>
    <row r="913321" spans="49:49" x14ac:dyDescent="0.3">
      <c r="AW913321"/>
    </row>
    <row r="913322" spans="49:49" x14ac:dyDescent="0.3">
      <c r="AW913322"/>
    </row>
    <row r="913381" spans="49:49" x14ac:dyDescent="0.3">
      <c r="AW913381"/>
    </row>
    <row r="913382" spans="49:49" x14ac:dyDescent="0.3">
      <c r="AW913382"/>
    </row>
    <row r="913441" spans="49:49" x14ac:dyDescent="0.3">
      <c r="AW913441"/>
    </row>
    <row r="913442" spans="49:49" x14ac:dyDescent="0.3">
      <c r="AW913442"/>
    </row>
    <row r="913501" spans="49:49" x14ac:dyDescent="0.3">
      <c r="AW913501"/>
    </row>
    <row r="913502" spans="49:49" x14ac:dyDescent="0.3">
      <c r="AW913502"/>
    </row>
    <row r="913561" spans="49:49" x14ac:dyDescent="0.3">
      <c r="AW913561"/>
    </row>
    <row r="913562" spans="49:49" x14ac:dyDescent="0.3">
      <c r="AW913562"/>
    </row>
    <row r="913621" spans="49:49" x14ac:dyDescent="0.3">
      <c r="AW913621"/>
    </row>
    <row r="913622" spans="49:49" x14ac:dyDescent="0.3">
      <c r="AW913622"/>
    </row>
    <row r="913681" spans="49:49" x14ac:dyDescent="0.3">
      <c r="AW913681"/>
    </row>
    <row r="913682" spans="49:49" x14ac:dyDescent="0.3">
      <c r="AW913682"/>
    </row>
    <row r="913741" spans="49:49" x14ac:dyDescent="0.3">
      <c r="AW913741"/>
    </row>
    <row r="913742" spans="49:49" x14ac:dyDescent="0.3">
      <c r="AW913742"/>
    </row>
    <row r="913801" spans="49:49" x14ac:dyDescent="0.3">
      <c r="AW913801"/>
    </row>
    <row r="913802" spans="49:49" x14ac:dyDescent="0.3">
      <c r="AW913802"/>
    </row>
    <row r="913861" spans="49:49" x14ac:dyDescent="0.3">
      <c r="AW913861"/>
    </row>
    <row r="913862" spans="49:49" x14ac:dyDescent="0.3">
      <c r="AW913862"/>
    </row>
    <row r="913921" spans="49:49" x14ac:dyDescent="0.3">
      <c r="AW913921"/>
    </row>
    <row r="913922" spans="49:49" x14ac:dyDescent="0.3">
      <c r="AW913922"/>
    </row>
    <row r="913981" spans="49:49" x14ac:dyDescent="0.3">
      <c r="AW913981"/>
    </row>
    <row r="913982" spans="49:49" x14ac:dyDescent="0.3">
      <c r="AW913982"/>
    </row>
    <row r="914041" spans="49:49" x14ac:dyDescent="0.3">
      <c r="AW914041"/>
    </row>
    <row r="914042" spans="49:49" x14ac:dyDescent="0.3">
      <c r="AW914042"/>
    </row>
    <row r="914101" spans="49:49" x14ac:dyDescent="0.3">
      <c r="AW914101"/>
    </row>
    <row r="914102" spans="49:49" x14ac:dyDescent="0.3">
      <c r="AW914102"/>
    </row>
    <row r="914161" spans="49:49" x14ac:dyDescent="0.3">
      <c r="AW914161"/>
    </row>
    <row r="914162" spans="49:49" x14ac:dyDescent="0.3">
      <c r="AW914162"/>
    </row>
    <row r="914221" spans="49:49" x14ac:dyDescent="0.3">
      <c r="AW914221"/>
    </row>
    <row r="914222" spans="49:49" x14ac:dyDescent="0.3">
      <c r="AW914222"/>
    </row>
    <row r="914281" spans="49:49" x14ac:dyDescent="0.3">
      <c r="AW914281"/>
    </row>
    <row r="914282" spans="49:49" x14ac:dyDescent="0.3">
      <c r="AW914282"/>
    </row>
    <row r="914341" spans="49:49" x14ac:dyDescent="0.3">
      <c r="AW914341"/>
    </row>
    <row r="914342" spans="49:49" x14ac:dyDescent="0.3">
      <c r="AW914342"/>
    </row>
    <row r="914401" spans="49:49" x14ac:dyDescent="0.3">
      <c r="AW914401"/>
    </row>
    <row r="914402" spans="49:49" x14ac:dyDescent="0.3">
      <c r="AW914402"/>
    </row>
    <row r="914461" spans="49:49" x14ac:dyDescent="0.3">
      <c r="AW914461"/>
    </row>
    <row r="914462" spans="49:49" x14ac:dyDescent="0.3">
      <c r="AW914462"/>
    </row>
    <row r="914521" spans="49:49" x14ac:dyDescent="0.3">
      <c r="AW914521"/>
    </row>
    <row r="914522" spans="49:49" x14ac:dyDescent="0.3">
      <c r="AW914522"/>
    </row>
    <row r="914581" spans="49:49" x14ac:dyDescent="0.3">
      <c r="AW914581"/>
    </row>
    <row r="914582" spans="49:49" x14ac:dyDescent="0.3">
      <c r="AW914582"/>
    </row>
    <row r="914641" spans="49:49" x14ac:dyDescent="0.3">
      <c r="AW914641"/>
    </row>
    <row r="914642" spans="49:49" x14ac:dyDescent="0.3">
      <c r="AW914642"/>
    </row>
    <row r="914701" spans="49:49" x14ac:dyDescent="0.3">
      <c r="AW914701"/>
    </row>
    <row r="914702" spans="49:49" x14ac:dyDescent="0.3">
      <c r="AW914702"/>
    </row>
    <row r="914761" spans="49:49" x14ac:dyDescent="0.3">
      <c r="AW914761"/>
    </row>
    <row r="914762" spans="49:49" x14ac:dyDescent="0.3">
      <c r="AW914762"/>
    </row>
    <row r="914821" spans="49:49" x14ac:dyDescent="0.3">
      <c r="AW914821"/>
    </row>
    <row r="914822" spans="49:49" x14ac:dyDescent="0.3">
      <c r="AW914822"/>
    </row>
    <row r="914881" spans="49:49" x14ac:dyDescent="0.3">
      <c r="AW914881"/>
    </row>
    <row r="914882" spans="49:49" x14ac:dyDescent="0.3">
      <c r="AW914882"/>
    </row>
    <row r="914941" spans="49:49" x14ac:dyDescent="0.3">
      <c r="AW914941"/>
    </row>
    <row r="914942" spans="49:49" x14ac:dyDescent="0.3">
      <c r="AW914942"/>
    </row>
    <row r="915001" spans="49:49" x14ac:dyDescent="0.3">
      <c r="AW915001"/>
    </row>
    <row r="915002" spans="49:49" x14ac:dyDescent="0.3">
      <c r="AW915002"/>
    </row>
    <row r="915061" spans="49:49" x14ac:dyDescent="0.3">
      <c r="AW915061"/>
    </row>
    <row r="915062" spans="49:49" x14ac:dyDescent="0.3">
      <c r="AW915062"/>
    </row>
    <row r="915121" spans="49:49" x14ac:dyDescent="0.3">
      <c r="AW915121"/>
    </row>
    <row r="915122" spans="49:49" x14ac:dyDescent="0.3">
      <c r="AW915122"/>
    </row>
    <row r="915181" spans="49:49" x14ac:dyDescent="0.3">
      <c r="AW915181"/>
    </row>
    <row r="915182" spans="49:49" x14ac:dyDescent="0.3">
      <c r="AW915182"/>
    </row>
    <row r="915241" spans="49:49" x14ac:dyDescent="0.3">
      <c r="AW915241"/>
    </row>
    <row r="915242" spans="49:49" x14ac:dyDescent="0.3">
      <c r="AW915242"/>
    </row>
    <row r="915301" spans="49:49" x14ac:dyDescent="0.3">
      <c r="AW915301"/>
    </row>
    <row r="915302" spans="49:49" x14ac:dyDescent="0.3">
      <c r="AW915302"/>
    </row>
    <row r="915361" spans="49:49" x14ac:dyDescent="0.3">
      <c r="AW915361"/>
    </row>
    <row r="915362" spans="49:49" x14ac:dyDescent="0.3">
      <c r="AW915362"/>
    </row>
    <row r="915421" spans="49:49" x14ac:dyDescent="0.3">
      <c r="AW915421"/>
    </row>
    <row r="915422" spans="49:49" x14ac:dyDescent="0.3">
      <c r="AW915422"/>
    </row>
    <row r="915481" spans="49:49" x14ac:dyDescent="0.3">
      <c r="AW915481"/>
    </row>
    <row r="915482" spans="49:49" x14ac:dyDescent="0.3">
      <c r="AW915482"/>
    </row>
    <row r="915541" spans="49:49" x14ac:dyDescent="0.3">
      <c r="AW915541"/>
    </row>
    <row r="915542" spans="49:49" x14ac:dyDescent="0.3">
      <c r="AW915542"/>
    </row>
    <row r="915601" spans="49:49" x14ac:dyDescent="0.3">
      <c r="AW915601"/>
    </row>
    <row r="915602" spans="49:49" x14ac:dyDescent="0.3">
      <c r="AW915602"/>
    </row>
    <row r="915661" spans="49:49" x14ac:dyDescent="0.3">
      <c r="AW915661"/>
    </row>
    <row r="915662" spans="49:49" x14ac:dyDescent="0.3">
      <c r="AW915662"/>
    </row>
    <row r="915721" spans="49:49" x14ac:dyDescent="0.3">
      <c r="AW915721"/>
    </row>
    <row r="915722" spans="49:49" x14ac:dyDescent="0.3">
      <c r="AW915722"/>
    </row>
    <row r="915781" spans="49:49" x14ac:dyDescent="0.3">
      <c r="AW915781"/>
    </row>
    <row r="915782" spans="49:49" x14ac:dyDescent="0.3">
      <c r="AW915782"/>
    </row>
    <row r="915841" spans="49:49" x14ac:dyDescent="0.3">
      <c r="AW915841"/>
    </row>
    <row r="915842" spans="49:49" x14ac:dyDescent="0.3">
      <c r="AW915842"/>
    </row>
    <row r="915901" spans="49:49" x14ac:dyDescent="0.3">
      <c r="AW915901"/>
    </row>
    <row r="915902" spans="49:49" x14ac:dyDescent="0.3">
      <c r="AW915902"/>
    </row>
    <row r="915961" spans="49:49" x14ac:dyDescent="0.3">
      <c r="AW915961"/>
    </row>
    <row r="915962" spans="49:49" x14ac:dyDescent="0.3">
      <c r="AW915962"/>
    </row>
    <row r="916021" spans="49:49" x14ac:dyDescent="0.3">
      <c r="AW916021"/>
    </row>
    <row r="916022" spans="49:49" x14ac:dyDescent="0.3">
      <c r="AW916022"/>
    </row>
    <row r="916081" spans="49:49" x14ac:dyDescent="0.3">
      <c r="AW916081"/>
    </row>
    <row r="916082" spans="49:49" x14ac:dyDescent="0.3">
      <c r="AW916082"/>
    </row>
    <row r="916141" spans="49:49" x14ac:dyDescent="0.3">
      <c r="AW916141"/>
    </row>
    <row r="916142" spans="49:49" x14ac:dyDescent="0.3">
      <c r="AW916142"/>
    </row>
    <row r="916201" spans="49:49" x14ac:dyDescent="0.3">
      <c r="AW916201"/>
    </row>
    <row r="916202" spans="49:49" x14ac:dyDescent="0.3">
      <c r="AW916202"/>
    </row>
    <row r="916261" spans="49:49" x14ac:dyDescent="0.3">
      <c r="AW916261"/>
    </row>
    <row r="916262" spans="49:49" x14ac:dyDescent="0.3">
      <c r="AW916262"/>
    </row>
    <row r="916321" spans="49:49" x14ac:dyDescent="0.3">
      <c r="AW916321"/>
    </row>
    <row r="916322" spans="49:49" x14ac:dyDescent="0.3">
      <c r="AW916322"/>
    </row>
    <row r="916381" spans="49:49" x14ac:dyDescent="0.3">
      <c r="AW916381"/>
    </row>
    <row r="916382" spans="49:49" x14ac:dyDescent="0.3">
      <c r="AW916382"/>
    </row>
    <row r="916441" spans="49:49" x14ac:dyDescent="0.3">
      <c r="AW916441"/>
    </row>
    <row r="916442" spans="49:49" x14ac:dyDescent="0.3">
      <c r="AW916442"/>
    </row>
    <row r="916501" spans="49:49" x14ac:dyDescent="0.3">
      <c r="AW916501"/>
    </row>
    <row r="916502" spans="49:49" x14ac:dyDescent="0.3">
      <c r="AW916502"/>
    </row>
    <row r="916561" spans="49:49" x14ac:dyDescent="0.3">
      <c r="AW916561"/>
    </row>
    <row r="916562" spans="49:49" x14ac:dyDescent="0.3">
      <c r="AW916562"/>
    </row>
    <row r="916621" spans="49:49" x14ac:dyDescent="0.3">
      <c r="AW916621"/>
    </row>
    <row r="916622" spans="49:49" x14ac:dyDescent="0.3">
      <c r="AW916622"/>
    </row>
    <row r="916681" spans="49:49" x14ac:dyDescent="0.3">
      <c r="AW916681"/>
    </row>
    <row r="916682" spans="49:49" x14ac:dyDescent="0.3">
      <c r="AW916682"/>
    </row>
    <row r="916741" spans="49:49" x14ac:dyDescent="0.3">
      <c r="AW916741"/>
    </row>
    <row r="916742" spans="49:49" x14ac:dyDescent="0.3">
      <c r="AW916742"/>
    </row>
    <row r="916801" spans="49:49" x14ac:dyDescent="0.3">
      <c r="AW916801"/>
    </row>
    <row r="916802" spans="49:49" x14ac:dyDescent="0.3">
      <c r="AW916802"/>
    </row>
    <row r="916861" spans="49:49" x14ac:dyDescent="0.3">
      <c r="AW916861"/>
    </row>
    <row r="916862" spans="49:49" x14ac:dyDescent="0.3">
      <c r="AW916862"/>
    </row>
    <row r="916921" spans="49:49" x14ac:dyDescent="0.3">
      <c r="AW916921"/>
    </row>
    <row r="916922" spans="49:49" x14ac:dyDescent="0.3">
      <c r="AW916922"/>
    </row>
    <row r="916981" spans="49:49" x14ac:dyDescent="0.3">
      <c r="AW916981"/>
    </row>
    <row r="916982" spans="49:49" x14ac:dyDescent="0.3">
      <c r="AW916982"/>
    </row>
    <row r="917041" spans="49:49" x14ac:dyDescent="0.3">
      <c r="AW917041"/>
    </row>
    <row r="917042" spans="49:49" x14ac:dyDescent="0.3">
      <c r="AW917042"/>
    </row>
    <row r="917101" spans="49:49" x14ac:dyDescent="0.3">
      <c r="AW917101"/>
    </row>
    <row r="917102" spans="49:49" x14ac:dyDescent="0.3">
      <c r="AW917102"/>
    </row>
    <row r="917161" spans="49:49" x14ac:dyDescent="0.3">
      <c r="AW917161"/>
    </row>
    <row r="917162" spans="49:49" x14ac:dyDescent="0.3">
      <c r="AW917162"/>
    </row>
    <row r="917221" spans="49:49" x14ac:dyDescent="0.3">
      <c r="AW917221"/>
    </row>
    <row r="917222" spans="49:49" x14ac:dyDescent="0.3">
      <c r="AW917222"/>
    </row>
    <row r="917281" spans="49:49" x14ac:dyDescent="0.3">
      <c r="AW917281"/>
    </row>
    <row r="917282" spans="49:49" x14ac:dyDescent="0.3">
      <c r="AW917282"/>
    </row>
    <row r="917341" spans="49:49" x14ac:dyDescent="0.3">
      <c r="AW917341"/>
    </row>
    <row r="917342" spans="49:49" x14ac:dyDescent="0.3">
      <c r="AW917342"/>
    </row>
    <row r="917401" spans="49:49" x14ac:dyDescent="0.3">
      <c r="AW917401"/>
    </row>
    <row r="917402" spans="49:49" x14ac:dyDescent="0.3">
      <c r="AW917402"/>
    </row>
    <row r="917461" spans="49:49" x14ac:dyDescent="0.3">
      <c r="AW917461"/>
    </row>
    <row r="917462" spans="49:49" x14ac:dyDescent="0.3">
      <c r="AW917462"/>
    </row>
    <row r="917521" spans="49:49" x14ac:dyDescent="0.3">
      <c r="AW917521"/>
    </row>
    <row r="917522" spans="49:49" x14ac:dyDescent="0.3">
      <c r="AW917522"/>
    </row>
    <row r="917581" spans="49:49" x14ac:dyDescent="0.3">
      <c r="AW917581"/>
    </row>
    <row r="917582" spans="49:49" x14ac:dyDescent="0.3">
      <c r="AW917582"/>
    </row>
    <row r="917641" spans="49:49" x14ac:dyDescent="0.3">
      <c r="AW917641"/>
    </row>
    <row r="917642" spans="49:49" x14ac:dyDescent="0.3">
      <c r="AW917642"/>
    </row>
    <row r="917701" spans="49:49" x14ac:dyDescent="0.3">
      <c r="AW917701"/>
    </row>
    <row r="917702" spans="49:49" x14ac:dyDescent="0.3">
      <c r="AW917702"/>
    </row>
    <row r="917761" spans="49:49" x14ac:dyDescent="0.3">
      <c r="AW917761"/>
    </row>
    <row r="917762" spans="49:49" x14ac:dyDescent="0.3">
      <c r="AW917762"/>
    </row>
    <row r="917821" spans="49:49" x14ac:dyDescent="0.3">
      <c r="AW917821"/>
    </row>
    <row r="917822" spans="49:49" x14ac:dyDescent="0.3">
      <c r="AW917822"/>
    </row>
    <row r="917881" spans="49:49" x14ac:dyDescent="0.3">
      <c r="AW917881"/>
    </row>
    <row r="917882" spans="49:49" x14ac:dyDescent="0.3">
      <c r="AW917882"/>
    </row>
    <row r="917941" spans="49:49" x14ac:dyDescent="0.3">
      <c r="AW917941"/>
    </row>
    <row r="917942" spans="49:49" x14ac:dyDescent="0.3">
      <c r="AW917942"/>
    </row>
    <row r="918001" spans="49:49" x14ac:dyDescent="0.3">
      <c r="AW918001"/>
    </row>
    <row r="918002" spans="49:49" x14ac:dyDescent="0.3">
      <c r="AW918002"/>
    </row>
    <row r="918061" spans="49:49" x14ac:dyDescent="0.3">
      <c r="AW918061"/>
    </row>
    <row r="918062" spans="49:49" x14ac:dyDescent="0.3">
      <c r="AW918062"/>
    </row>
    <row r="918121" spans="49:49" x14ac:dyDescent="0.3">
      <c r="AW918121"/>
    </row>
    <row r="918122" spans="49:49" x14ac:dyDescent="0.3">
      <c r="AW918122"/>
    </row>
    <row r="918181" spans="49:49" x14ac:dyDescent="0.3">
      <c r="AW918181"/>
    </row>
    <row r="918182" spans="49:49" x14ac:dyDescent="0.3">
      <c r="AW918182"/>
    </row>
    <row r="918241" spans="49:49" x14ac:dyDescent="0.3">
      <c r="AW918241"/>
    </row>
    <row r="918242" spans="49:49" x14ac:dyDescent="0.3">
      <c r="AW918242"/>
    </row>
    <row r="918301" spans="49:49" x14ac:dyDescent="0.3">
      <c r="AW918301"/>
    </row>
    <row r="918302" spans="49:49" x14ac:dyDescent="0.3">
      <c r="AW918302"/>
    </row>
    <row r="918361" spans="49:49" x14ac:dyDescent="0.3">
      <c r="AW918361"/>
    </row>
    <row r="918362" spans="49:49" x14ac:dyDescent="0.3">
      <c r="AW918362"/>
    </row>
    <row r="918421" spans="49:49" x14ac:dyDescent="0.3">
      <c r="AW918421"/>
    </row>
    <row r="918422" spans="49:49" x14ac:dyDescent="0.3">
      <c r="AW918422"/>
    </row>
    <row r="918481" spans="49:49" x14ac:dyDescent="0.3">
      <c r="AW918481"/>
    </row>
    <row r="918482" spans="49:49" x14ac:dyDescent="0.3">
      <c r="AW918482"/>
    </row>
    <row r="918541" spans="49:49" x14ac:dyDescent="0.3">
      <c r="AW918541"/>
    </row>
    <row r="918542" spans="49:49" x14ac:dyDescent="0.3">
      <c r="AW918542"/>
    </row>
    <row r="918601" spans="49:49" x14ac:dyDescent="0.3">
      <c r="AW918601"/>
    </row>
    <row r="918602" spans="49:49" x14ac:dyDescent="0.3">
      <c r="AW918602"/>
    </row>
    <row r="918661" spans="49:49" x14ac:dyDescent="0.3">
      <c r="AW918661"/>
    </row>
    <row r="918662" spans="49:49" x14ac:dyDescent="0.3">
      <c r="AW918662"/>
    </row>
    <row r="918721" spans="49:49" x14ac:dyDescent="0.3">
      <c r="AW918721"/>
    </row>
    <row r="918722" spans="49:49" x14ac:dyDescent="0.3">
      <c r="AW918722"/>
    </row>
    <row r="918781" spans="49:49" x14ac:dyDescent="0.3">
      <c r="AW918781"/>
    </row>
    <row r="918782" spans="49:49" x14ac:dyDescent="0.3">
      <c r="AW918782"/>
    </row>
    <row r="918841" spans="49:49" x14ac:dyDescent="0.3">
      <c r="AW918841"/>
    </row>
    <row r="918842" spans="49:49" x14ac:dyDescent="0.3">
      <c r="AW918842"/>
    </row>
    <row r="918901" spans="49:49" x14ac:dyDescent="0.3">
      <c r="AW918901"/>
    </row>
    <row r="918902" spans="49:49" x14ac:dyDescent="0.3">
      <c r="AW918902"/>
    </row>
    <row r="918961" spans="49:49" x14ac:dyDescent="0.3">
      <c r="AW918961"/>
    </row>
    <row r="918962" spans="49:49" x14ac:dyDescent="0.3">
      <c r="AW918962"/>
    </row>
    <row r="919021" spans="49:49" x14ac:dyDescent="0.3">
      <c r="AW919021"/>
    </row>
    <row r="919022" spans="49:49" x14ac:dyDescent="0.3">
      <c r="AW919022"/>
    </row>
    <row r="919081" spans="49:49" x14ac:dyDescent="0.3">
      <c r="AW919081"/>
    </row>
    <row r="919082" spans="49:49" x14ac:dyDescent="0.3">
      <c r="AW919082"/>
    </row>
    <row r="919141" spans="49:49" x14ac:dyDescent="0.3">
      <c r="AW919141"/>
    </row>
    <row r="919142" spans="49:49" x14ac:dyDescent="0.3">
      <c r="AW919142"/>
    </row>
    <row r="919201" spans="49:49" x14ac:dyDescent="0.3">
      <c r="AW919201"/>
    </row>
    <row r="919202" spans="49:49" x14ac:dyDescent="0.3">
      <c r="AW919202"/>
    </row>
    <row r="919261" spans="49:49" x14ac:dyDescent="0.3">
      <c r="AW919261"/>
    </row>
    <row r="919262" spans="49:49" x14ac:dyDescent="0.3">
      <c r="AW919262"/>
    </row>
    <row r="919321" spans="49:49" x14ac:dyDescent="0.3">
      <c r="AW919321"/>
    </row>
    <row r="919322" spans="49:49" x14ac:dyDescent="0.3">
      <c r="AW919322"/>
    </row>
    <row r="919381" spans="49:49" x14ac:dyDescent="0.3">
      <c r="AW919381"/>
    </row>
    <row r="919382" spans="49:49" x14ac:dyDescent="0.3">
      <c r="AW919382"/>
    </row>
    <row r="919441" spans="49:49" x14ac:dyDescent="0.3">
      <c r="AW919441"/>
    </row>
    <row r="919442" spans="49:49" x14ac:dyDescent="0.3">
      <c r="AW919442"/>
    </row>
    <row r="919501" spans="49:49" x14ac:dyDescent="0.3">
      <c r="AW919501"/>
    </row>
    <row r="919502" spans="49:49" x14ac:dyDescent="0.3">
      <c r="AW919502"/>
    </row>
    <row r="919561" spans="49:49" x14ac:dyDescent="0.3">
      <c r="AW919561"/>
    </row>
    <row r="919562" spans="49:49" x14ac:dyDescent="0.3">
      <c r="AW919562"/>
    </row>
    <row r="919621" spans="49:49" x14ac:dyDescent="0.3">
      <c r="AW919621"/>
    </row>
    <row r="919622" spans="49:49" x14ac:dyDescent="0.3">
      <c r="AW919622"/>
    </row>
    <row r="919681" spans="49:49" x14ac:dyDescent="0.3">
      <c r="AW919681"/>
    </row>
    <row r="919682" spans="49:49" x14ac:dyDescent="0.3">
      <c r="AW919682"/>
    </row>
    <row r="919741" spans="49:49" x14ac:dyDescent="0.3">
      <c r="AW919741"/>
    </row>
    <row r="919742" spans="49:49" x14ac:dyDescent="0.3">
      <c r="AW919742"/>
    </row>
    <row r="919801" spans="49:49" x14ac:dyDescent="0.3">
      <c r="AW919801"/>
    </row>
    <row r="919802" spans="49:49" x14ac:dyDescent="0.3">
      <c r="AW919802"/>
    </row>
    <row r="919861" spans="49:49" x14ac:dyDescent="0.3">
      <c r="AW919861"/>
    </row>
    <row r="919862" spans="49:49" x14ac:dyDescent="0.3">
      <c r="AW919862"/>
    </row>
    <row r="919921" spans="49:49" x14ac:dyDescent="0.3">
      <c r="AW919921"/>
    </row>
    <row r="919922" spans="49:49" x14ac:dyDescent="0.3">
      <c r="AW919922"/>
    </row>
    <row r="919981" spans="49:49" x14ac:dyDescent="0.3">
      <c r="AW919981"/>
    </row>
    <row r="919982" spans="49:49" x14ac:dyDescent="0.3">
      <c r="AW919982"/>
    </row>
    <row r="920041" spans="49:49" x14ac:dyDescent="0.3">
      <c r="AW920041"/>
    </row>
    <row r="920042" spans="49:49" x14ac:dyDescent="0.3">
      <c r="AW920042"/>
    </row>
    <row r="920101" spans="49:49" x14ac:dyDescent="0.3">
      <c r="AW920101"/>
    </row>
    <row r="920102" spans="49:49" x14ac:dyDescent="0.3">
      <c r="AW920102"/>
    </row>
    <row r="920161" spans="49:49" x14ac:dyDescent="0.3">
      <c r="AW920161"/>
    </row>
    <row r="920162" spans="49:49" x14ac:dyDescent="0.3">
      <c r="AW920162"/>
    </row>
    <row r="920221" spans="49:49" x14ac:dyDescent="0.3">
      <c r="AW920221"/>
    </row>
    <row r="920222" spans="49:49" x14ac:dyDescent="0.3">
      <c r="AW920222"/>
    </row>
    <row r="920281" spans="49:49" x14ac:dyDescent="0.3">
      <c r="AW920281"/>
    </row>
    <row r="920282" spans="49:49" x14ac:dyDescent="0.3">
      <c r="AW920282"/>
    </row>
    <row r="920341" spans="49:49" x14ac:dyDescent="0.3">
      <c r="AW920341"/>
    </row>
    <row r="920342" spans="49:49" x14ac:dyDescent="0.3">
      <c r="AW920342"/>
    </row>
    <row r="920401" spans="49:49" x14ac:dyDescent="0.3">
      <c r="AW920401"/>
    </row>
    <row r="920402" spans="49:49" x14ac:dyDescent="0.3">
      <c r="AW920402"/>
    </row>
    <row r="920461" spans="49:49" x14ac:dyDescent="0.3">
      <c r="AW920461"/>
    </row>
    <row r="920462" spans="49:49" x14ac:dyDescent="0.3">
      <c r="AW920462"/>
    </row>
    <row r="920521" spans="49:49" x14ac:dyDescent="0.3">
      <c r="AW920521"/>
    </row>
    <row r="920522" spans="49:49" x14ac:dyDescent="0.3">
      <c r="AW920522"/>
    </row>
    <row r="920581" spans="49:49" x14ac:dyDescent="0.3">
      <c r="AW920581"/>
    </row>
    <row r="920582" spans="49:49" x14ac:dyDescent="0.3">
      <c r="AW920582"/>
    </row>
    <row r="920641" spans="49:49" x14ac:dyDescent="0.3">
      <c r="AW920641"/>
    </row>
    <row r="920642" spans="49:49" x14ac:dyDescent="0.3">
      <c r="AW920642"/>
    </row>
    <row r="920701" spans="49:49" x14ac:dyDescent="0.3">
      <c r="AW920701"/>
    </row>
    <row r="920702" spans="49:49" x14ac:dyDescent="0.3">
      <c r="AW920702"/>
    </row>
    <row r="920761" spans="49:49" x14ac:dyDescent="0.3">
      <c r="AW920761"/>
    </row>
    <row r="920762" spans="49:49" x14ac:dyDescent="0.3">
      <c r="AW920762"/>
    </row>
    <row r="920821" spans="49:49" x14ac:dyDescent="0.3">
      <c r="AW920821"/>
    </row>
    <row r="920822" spans="49:49" x14ac:dyDescent="0.3">
      <c r="AW920822"/>
    </row>
    <row r="920881" spans="49:49" x14ac:dyDescent="0.3">
      <c r="AW920881"/>
    </row>
    <row r="920882" spans="49:49" x14ac:dyDescent="0.3">
      <c r="AW920882"/>
    </row>
    <row r="920941" spans="49:49" x14ac:dyDescent="0.3">
      <c r="AW920941"/>
    </row>
    <row r="920942" spans="49:49" x14ac:dyDescent="0.3">
      <c r="AW920942"/>
    </row>
    <row r="921001" spans="49:49" x14ac:dyDescent="0.3">
      <c r="AW921001"/>
    </row>
    <row r="921002" spans="49:49" x14ac:dyDescent="0.3">
      <c r="AW921002"/>
    </row>
    <row r="921061" spans="49:49" x14ac:dyDescent="0.3">
      <c r="AW921061"/>
    </row>
    <row r="921062" spans="49:49" x14ac:dyDescent="0.3">
      <c r="AW921062"/>
    </row>
    <row r="921121" spans="49:49" x14ac:dyDescent="0.3">
      <c r="AW921121"/>
    </row>
    <row r="921122" spans="49:49" x14ac:dyDescent="0.3">
      <c r="AW921122"/>
    </row>
    <row r="921181" spans="49:49" x14ac:dyDescent="0.3">
      <c r="AW921181"/>
    </row>
    <row r="921182" spans="49:49" x14ac:dyDescent="0.3">
      <c r="AW921182"/>
    </row>
    <row r="921241" spans="49:49" x14ac:dyDescent="0.3">
      <c r="AW921241"/>
    </row>
    <row r="921242" spans="49:49" x14ac:dyDescent="0.3">
      <c r="AW921242"/>
    </row>
    <row r="921301" spans="49:49" x14ac:dyDescent="0.3">
      <c r="AW921301"/>
    </row>
    <row r="921302" spans="49:49" x14ac:dyDescent="0.3">
      <c r="AW921302"/>
    </row>
    <row r="921361" spans="49:49" x14ac:dyDescent="0.3">
      <c r="AW921361"/>
    </row>
    <row r="921362" spans="49:49" x14ac:dyDescent="0.3">
      <c r="AW921362"/>
    </row>
    <row r="921421" spans="49:49" x14ac:dyDescent="0.3">
      <c r="AW921421"/>
    </row>
    <row r="921422" spans="49:49" x14ac:dyDescent="0.3">
      <c r="AW921422"/>
    </row>
    <row r="921481" spans="49:49" x14ac:dyDescent="0.3">
      <c r="AW921481"/>
    </row>
    <row r="921482" spans="49:49" x14ac:dyDescent="0.3">
      <c r="AW921482"/>
    </row>
    <row r="921541" spans="49:49" x14ac:dyDescent="0.3">
      <c r="AW921541"/>
    </row>
    <row r="921542" spans="49:49" x14ac:dyDescent="0.3">
      <c r="AW921542"/>
    </row>
    <row r="921601" spans="49:49" x14ac:dyDescent="0.3">
      <c r="AW921601"/>
    </row>
    <row r="921602" spans="49:49" x14ac:dyDescent="0.3">
      <c r="AW921602"/>
    </row>
    <row r="921661" spans="49:49" x14ac:dyDescent="0.3">
      <c r="AW921661"/>
    </row>
    <row r="921662" spans="49:49" x14ac:dyDescent="0.3">
      <c r="AW921662"/>
    </row>
    <row r="921721" spans="49:49" x14ac:dyDescent="0.3">
      <c r="AW921721"/>
    </row>
    <row r="921722" spans="49:49" x14ac:dyDescent="0.3">
      <c r="AW921722"/>
    </row>
    <row r="921781" spans="49:49" x14ac:dyDescent="0.3">
      <c r="AW921781"/>
    </row>
    <row r="921782" spans="49:49" x14ac:dyDescent="0.3">
      <c r="AW921782"/>
    </row>
    <row r="921841" spans="49:49" x14ac:dyDescent="0.3">
      <c r="AW921841"/>
    </row>
    <row r="921842" spans="49:49" x14ac:dyDescent="0.3">
      <c r="AW921842"/>
    </row>
    <row r="921901" spans="49:49" x14ac:dyDescent="0.3">
      <c r="AW921901"/>
    </row>
    <row r="921902" spans="49:49" x14ac:dyDescent="0.3">
      <c r="AW921902"/>
    </row>
    <row r="921961" spans="49:49" x14ac:dyDescent="0.3">
      <c r="AW921961"/>
    </row>
    <row r="921962" spans="49:49" x14ac:dyDescent="0.3">
      <c r="AW921962"/>
    </row>
    <row r="922021" spans="49:49" x14ac:dyDescent="0.3">
      <c r="AW922021"/>
    </row>
    <row r="922022" spans="49:49" x14ac:dyDescent="0.3">
      <c r="AW922022"/>
    </row>
    <row r="922081" spans="49:49" x14ac:dyDescent="0.3">
      <c r="AW922081"/>
    </row>
    <row r="922082" spans="49:49" x14ac:dyDescent="0.3">
      <c r="AW922082"/>
    </row>
    <row r="922141" spans="49:49" x14ac:dyDescent="0.3">
      <c r="AW922141"/>
    </row>
    <row r="922142" spans="49:49" x14ac:dyDescent="0.3">
      <c r="AW922142"/>
    </row>
    <row r="922201" spans="49:49" x14ac:dyDescent="0.3">
      <c r="AW922201"/>
    </row>
    <row r="922202" spans="49:49" x14ac:dyDescent="0.3">
      <c r="AW922202"/>
    </row>
    <row r="922261" spans="49:49" x14ac:dyDescent="0.3">
      <c r="AW922261"/>
    </row>
    <row r="922262" spans="49:49" x14ac:dyDescent="0.3">
      <c r="AW922262"/>
    </row>
    <row r="922321" spans="49:49" x14ac:dyDescent="0.3">
      <c r="AW922321"/>
    </row>
    <row r="922322" spans="49:49" x14ac:dyDescent="0.3">
      <c r="AW922322"/>
    </row>
    <row r="922381" spans="49:49" x14ac:dyDescent="0.3">
      <c r="AW922381"/>
    </row>
    <row r="922382" spans="49:49" x14ac:dyDescent="0.3">
      <c r="AW922382"/>
    </row>
    <row r="922441" spans="49:49" x14ac:dyDescent="0.3">
      <c r="AW922441"/>
    </row>
    <row r="922442" spans="49:49" x14ac:dyDescent="0.3">
      <c r="AW922442"/>
    </row>
    <row r="922501" spans="49:49" x14ac:dyDescent="0.3">
      <c r="AW922501"/>
    </row>
    <row r="922502" spans="49:49" x14ac:dyDescent="0.3">
      <c r="AW922502"/>
    </row>
    <row r="922561" spans="49:49" x14ac:dyDescent="0.3">
      <c r="AW922561"/>
    </row>
    <row r="922562" spans="49:49" x14ac:dyDescent="0.3">
      <c r="AW922562"/>
    </row>
    <row r="922621" spans="49:49" x14ac:dyDescent="0.3">
      <c r="AW922621"/>
    </row>
    <row r="922622" spans="49:49" x14ac:dyDescent="0.3">
      <c r="AW922622"/>
    </row>
    <row r="922681" spans="49:49" x14ac:dyDescent="0.3">
      <c r="AW922681"/>
    </row>
    <row r="922682" spans="49:49" x14ac:dyDescent="0.3">
      <c r="AW922682"/>
    </row>
    <row r="922741" spans="49:49" x14ac:dyDescent="0.3">
      <c r="AW922741"/>
    </row>
    <row r="922742" spans="49:49" x14ac:dyDescent="0.3">
      <c r="AW922742"/>
    </row>
    <row r="922801" spans="49:49" x14ac:dyDescent="0.3">
      <c r="AW922801"/>
    </row>
    <row r="922802" spans="49:49" x14ac:dyDescent="0.3">
      <c r="AW922802"/>
    </row>
    <row r="922861" spans="49:49" x14ac:dyDescent="0.3">
      <c r="AW922861"/>
    </row>
    <row r="922862" spans="49:49" x14ac:dyDescent="0.3">
      <c r="AW922862"/>
    </row>
    <row r="922921" spans="49:49" x14ac:dyDescent="0.3">
      <c r="AW922921"/>
    </row>
    <row r="922922" spans="49:49" x14ac:dyDescent="0.3">
      <c r="AW922922"/>
    </row>
    <row r="922981" spans="49:49" x14ac:dyDescent="0.3">
      <c r="AW922981"/>
    </row>
    <row r="922982" spans="49:49" x14ac:dyDescent="0.3">
      <c r="AW922982"/>
    </row>
    <row r="923041" spans="49:49" x14ac:dyDescent="0.3">
      <c r="AW923041"/>
    </row>
    <row r="923042" spans="49:49" x14ac:dyDescent="0.3">
      <c r="AW923042"/>
    </row>
    <row r="923101" spans="49:49" x14ac:dyDescent="0.3">
      <c r="AW923101"/>
    </row>
    <row r="923102" spans="49:49" x14ac:dyDescent="0.3">
      <c r="AW923102"/>
    </row>
    <row r="923161" spans="49:49" x14ac:dyDescent="0.3">
      <c r="AW923161"/>
    </row>
    <row r="923162" spans="49:49" x14ac:dyDescent="0.3">
      <c r="AW923162"/>
    </row>
    <row r="923221" spans="49:49" x14ac:dyDescent="0.3">
      <c r="AW923221"/>
    </row>
    <row r="923222" spans="49:49" x14ac:dyDescent="0.3">
      <c r="AW923222"/>
    </row>
    <row r="923281" spans="49:49" x14ac:dyDescent="0.3">
      <c r="AW923281"/>
    </row>
    <row r="923282" spans="49:49" x14ac:dyDescent="0.3">
      <c r="AW923282"/>
    </row>
    <row r="923341" spans="49:49" x14ac:dyDescent="0.3">
      <c r="AW923341"/>
    </row>
    <row r="923342" spans="49:49" x14ac:dyDescent="0.3">
      <c r="AW923342"/>
    </row>
    <row r="923401" spans="49:49" x14ac:dyDescent="0.3">
      <c r="AW923401"/>
    </row>
    <row r="923402" spans="49:49" x14ac:dyDescent="0.3">
      <c r="AW923402"/>
    </row>
    <row r="923461" spans="49:49" x14ac:dyDescent="0.3">
      <c r="AW923461"/>
    </row>
    <row r="923462" spans="49:49" x14ac:dyDescent="0.3">
      <c r="AW923462"/>
    </row>
    <row r="923521" spans="49:49" x14ac:dyDescent="0.3">
      <c r="AW923521"/>
    </row>
    <row r="923522" spans="49:49" x14ac:dyDescent="0.3">
      <c r="AW923522"/>
    </row>
    <row r="923581" spans="49:49" x14ac:dyDescent="0.3">
      <c r="AW923581"/>
    </row>
    <row r="923582" spans="49:49" x14ac:dyDescent="0.3">
      <c r="AW923582"/>
    </row>
    <row r="923641" spans="49:49" x14ac:dyDescent="0.3">
      <c r="AW923641"/>
    </row>
    <row r="923642" spans="49:49" x14ac:dyDescent="0.3">
      <c r="AW923642"/>
    </row>
    <row r="923701" spans="49:49" x14ac:dyDescent="0.3">
      <c r="AW923701"/>
    </row>
    <row r="923702" spans="49:49" x14ac:dyDescent="0.3">
      <c r="AW923702"/>
    </row>
    <row r="923761" spans="49:49" x14ac:dyDescent="0.3">
      <c r="AW923761"/>
    </row>
    <row r="923762" spans="49:49" x14ac:dyDescent="0.3">
      <c r="AW923762"/>
    </row>
    <row r="923821" spans="49:49" x14ac:dyDescent="0.3">
      <c r="AW923821"/>
    </row>
    <row r="923822" spans="49:49" x14ac:dyDescent="0.3">
      <c r="AW923822"/>
    </row>
    <row r="923881" spans="49:49" x14ac:dyDescent="0.3">
      <c r="AW923881"/>
    </row>
    <row r="923882" spans="49:49" x14ac:dyDescent="0.3">
      <c r="AW923882"/>
    </row>
    <row r="923941" spans="49:49" x14ac:dyDescent="0.3">
      <c r="AW923941"/>
    </row>
    <row r="923942" spans="49:49" x14ac:dyDescent="0.3">
      <c r="AW923942"/>
    </row>
    <row r="924001" spans="49:49" x14ac:dyDescent="0.3">
      <c r="AW924001"/>
    </row>
    <row r="924002" spans="49:49" x14ac:dyDescent="0.3">
      <c r="AW924002"/>
    </row>
    <row r="924061" spans="49:49" x14ac:dyDescent="0.3">
      <c r="AW924061"/>
    </row>
    <row r="924062" spans="49:49" x14ac:dyDescent="0.3">
      <c r="AW924062"/>
    </row>
    <row r="924121" spans="49:49" x14ac:dyDescent="0.3">
      <c r="AW924121"/>
    </row>
    <row r="924122" spans="49:49" x14ac:dyDescent="0.3">
      <c r="AW924122"/>
    </row>
    <row r="924181" spans="49:49" x14ac:dyDescent="0.3">
      <c r="AW924181"/>
    </row>
    <row r="924182" spans="49:49" x14ac:dyDescent="0.3">
      <c r="AW924182"/>
    </row>
    <row r="924241" spans="49:49" x14ac:dyDescent="0.3">
      <c r="AW924241"/>
    </row>
    <row r="924242" spans="49:49" x14ac:dyDescent="0.3">
      <c r="AW924242"/>
    </row>
    <row r="924301" spans="49:49" x14ac:dyDescent="0.3">
      <c r="AW924301"/>
    </row>
    <row r="924302" spans="49:49" x14ac:dyDescent="0.3">
      <c r="AW924302"/>
    </row>
    <row r="924361" spans="49:49" x14ac:dyDescent="0.3">
      <c r="AW924361"/>
    </row>
    <row r="924362" spans="49:49" x14ac:dyDescent="0.3">
      <c r="AW924362"/>
    </row>
    <row r="924421" spans="49:49" x14ac:dyDescent="0.3">
      <c r="AW924421"/>
    </row>
    <row r="924422" spans="49:49" x14ac:dyDescent="0.3">
      <c r="AW924422"/>
    </row>
    <row r="924481" spans="49:49" x14ac:dyDescent="0.3">
      <c r="AW924481"/>
    </row>
    <row r="924482" spans="49:49" x14ac:dyDescent="0.3">
      <c r="AW924482"/>
    </row>
    <row r="924541" spans="49:49" x14ac:dyDescent="0.3">
      <c r="AW924541"/>
    </row>
    <row r="924542" spans="49:49" x14ac:dyDescent="0.3">
      <c r="AW924542"/>
    </row>
    <row r="924601" spans="49:49" x14ac:dyDescent="0.3">
      <c r="AW924601"/>
    </row>
    <row r="924602" spans="49:49" x14ac:dyDescent="0.3">
      <c r="AW924602"/>
    </row>
    <row r="924661" spans="49:49" x14ac:dyDescent="0.3">
      <c r="AW924661"/>
    </row>
    <row r="924662" spans="49:49" x14ac:dyDescent="0.3">
      <c r="AW924662"/>
    </row>
    <row r="924721" spans="49:49" x14ac:dyDescent="0.3">
      <c r="AW924721"/>
    </row>
    <row r="924722" spans="49:49" x14ac:dyDescent="0.3">
      <c r="AW924722"/>
    </row>
    <row r="924781" spans="49:49" x14ac:dyDescent="0.3">
      <c r="AW924781"/>
    </row>
    <row r="924782" spans="49:49" x14ac:dyDescent="0.3">
      <c r="AW924782"/>
    </row>
    <row r="924841" spans="49:49" x14ac:dyDescent="0.3">
      <c r="AW924841"/>
    </row>
    <row r="924842" spans="49:49" x14ac:dyDescent="0.3">
      <c r="AW924842"/>
    </row>
    <row r="924901" spans="49:49" x14ac:dyDescent="0.3">
      <c r="AW924901"/>
    </row>
    <row r="924902" spans="49:49" x14ac:dyDescent="0.3">
      <c r="AW924902"/>
    </row>
    <row r="924961" spans="49:49" x14ac:dyDescent="0.3">
      <c r="AW924961"/>
    </row>
    <row r="924962" spans="49:49" x14ac:dyDescent="0.3">
      <c r="AW924962"/>
    </row>
    <row r="925021" spans="49:49" x14ac:dyDescent="0.3">
      <c r="AW925021"/>
    </row>
    <row r="925022" spans="49:49" x14ac:dyDescent="0.3">
      <c r="AW925022"/>
    </row>
    <row r="925081" spans="49:49" x14ac:dyDescent="0.3">
      <c r="AW925081"/>
    </row>
    <row r="925082" spans="49:49" x14ac:dyDescent="0.3">
      <c r="AW925082"/>
    </row>
    <row r="925141" spans="49:49" x14ac:dyDescent="0.3">
      <c r="AW925141"/>
    </row>
    <row r="925142" spans="49:49" x14ac:dyDescent="0.3">
      <c r="AW925142"/>
    </row>
    <row r="925201" spans="49:49" x14ac:dyDescent="0.3">
      <c r="AW925201"/>
    </row>
    <row r="925202" spans="49:49" x14ac:dyDescent="0.3">
      <c r="AW925202"/>
    </row>
    <row r="925261" spans="49:49" x14ac:dyDescent="0.3">
      <c r="AW925261"/>
    </row>
    <row r="925262" spans="49:49" x14ac:dyDescent="0.3">
      <c r="AW925262"/>
    </row>
    <row r="925321" spans="49:49" x14ac:dyDescent="0.3">
      <c r="AW925321"/>
    </row>
    <row r="925322" spans="49:49" x14ac:dyDescent="0.3">
      <c r="AW925322"/>
    </row>
    <row r="925381" spans="49:49" x14ac:dyDescent="0.3">
      <c r="AW925381"/>
    </row>
    <row r="925382" spans="49:49" x14ac:dyDescent="0.3">
      <c r="AW925382"/>
    </row>
    <row r="925441" spans="49:49" x14ac:dyDescent="0.3">
      <c r="AW925441"/>
    </row>
    <row r="925442" spans="49:49" x14ac:dyDescent="0.3">
      <c r="AW925442"/>
    </row>
    <row r="925501" spans="49:49" x14ac:dyDescent="0.3">
      <c r="AW925501"/>
    </row>
    <row r="925502" spans="49:49" x14ac:dyDescent="0.3">
      <c r="AW925502"/>
    </row>
    <row r="925561" spans="49:49" x14ac:dyDescent="0.3">
      <c r="AW925561"/>
    </row>
    <row r="925562" spans="49:49" x14ac:dyDescent="0.3">
      <c r="AW925562"/>
    </row>
    <row r="925621" spans="49:49" x14ac:dyDescent="0.3">
      <c r="AW925621"/>
    </row>
    <row r="925622" spans="49:49" x14ac:dyDescent="0.3">
      <c r="AW925622"/>
    </row>
    <row r="925681" spans="49:49" x14ac:dyDescent="0.3">
      <c r="AW925681"/>
    </row>
    <row r="925682" spans="49:49" x14ac:dyDescent="0.3">
      <c r="AW925682"/>
    </row>
    <row r="925741" spans="49:49" x14ac:dyDescent="0.3">
      <c r="AW925741"/>
    </row>
    <row r="925742" spans="49:49" x14ac:dyDescent="0.3">
      <c r="AW925742"/>
    </row>
    <row r="925801" spans="49:49" x14ac:dyDescent="0.3">
      <c r="AW925801"/>
    </row>
    <row r="925802" spans="49:49" x14ac:dyDescent="0.3">
      <c r="AW925802"/>
    </row>
    <row r="925861" spans="49:49" x14ac:dyDescent="0.3">
      <c r="AW925861"/>
    </row>
    <row r="925862" spans="49:49" x14ac:dyDescent="0.3">
      <c r="AW925862"/>
    </row>
    <row r="925921" spans="49:49" x14ac:dyDescent="0.3">
      <c r="AW925921"/>
    </row>
    <row r="925922" spans="49:49" x14ac:dyDescent="0.3">
      <c r="AW925922"/>
    </row>
    <row r="925981" spans="49:49" x14ac:dyDescent="0.3">
      <c r="AW925981"/>
    </row>
    <row r="925982" spans="49:49" x14ac:dyDescent="0.3">
      <c r="AW925982"/>
    </row>
    <row r="926041" spans="49:49" x14ac:dyDescent="0.3">
      <c r="AW926041"/>
    </row>
    <row r="926042" spans="49:49" x14ac:dyDescent="0.3">
      <c r="AW926042"/>
    </row>
    <row r="926101" spans="49:49" x14ac:dyDescent="0.3">
      <c r="AW926101"/>
    </row>
    <row r="926102" spans="49:49" x14ac:dyDescent="0.3">
      <c r="AW926102"/>
    </row>
    <row r="926161" spans="49:49" x14ac:dyDescent="0.3">
      <c r="AW926161"/>
    </row>
    <row r="926162" spans="49:49" x14ac:dyDescent="0.3">
      <c r="AW926162"/>
    </row>
    <row r="926221" spans="49:49" x14ac:dyDescent="0.3">
      <c r="AW926221"/>
    </row>
    <row r="926222" spans="49:49" x14ac:dyDescent="0.3">
      <c r="AW926222"/>
    </row>
    <row r="926281" spans="49:49" x14ac:dyDescent="0.3">
      <c r="AW926281"/>
    </row>
    <row r="926282" spans="49:49" x14ac:dyDescent="0.3">
      <c r="AW926282"/>
    </row>
    <row r="926341" spans="49:49" x14ac:dyDescent="0.3">
      <c r="AW926341"/>
    </row>
    <row r="926342" spans="49:49" x14ac:dyDescent="0.3">
      <c r="AW926342"/>
    </row>
    <row r="926401" spans="49:49" x14ac:dyDescent="0.3">
      <c r="AW926401"/>
    </row>
    <row r="926402" spans="49:49" x14ac:dyDescent="0.3">
      <c r="AW926402"/>
    </row>
    <row r="926461" spans="49:49" x14ac:dyDescent="0.3">
      <c r="AW926461"/>
    </row>
    <row r="926462" spans="49:49" x14ac:dyDescent="0.3">
      <c r="AW926462"/>
    </row>
    <row r="926521" spans="49:49" x14ac:dyDescent="0.3">
      <c r="AW926521"/>
    </row>
    <row r="926522" spans="49:49" x14ac:dyDescent="0.3">
      <c r="AW926522"/>
    </row>
    <row r="926581" spans="49:49" x14ac:dyDescent="0.3">
      <c r="AW926581"/>
    </row>
    <row r="926582" spans="49:49" x14ac:dyDescent="0.3">
      <c r="AW926582"/>
    </row>
    <row r="926641" spans="49:49" x14ac:dyDescent="0.3">
      <c r="AW926641"/>
    </row>
    <row r="926642" spans="49:49" x14ac:dyDescent="0.3">
      <c r="AW926642"/>
    </row>
    <row r="926701" spans="49:49" x14ac:dyDescent="0.3">
      <c r="AW926701"/>
    </row>
    <row r="926702" spans="49:49" x14ac:dyDescent="0.3">
      <c r="AW926702"/>
    </row>
    <row r="926761" spans="49:49" x14ac:dyDescent="0.3">
      <c r="AW926761"/>
    </row>
    <row r="926762" spans="49:49" x14ac:dyDescent="0.3">
      <c r="AW926762"/>
    </row>
    <row r="926821" spans="49:49" x14ac:dyDescent="0.3">
      <c r="AW926821"/>
    </row>
    <row r="926822" spans="49:49" x14ac:dyDescent="0.3">
      <c r="AW926822"/>
    </row>
    <row r="926881" spans="49:49" x14ac:dyDescent="0.3">
      <c r="AW926881"/>
    </row>
    <row r="926882" spans="49:49" x14ac:dyDescent="0.3">
      <c r="AW926882"/>
    </row>
    <row r="926941" spans="49:49" x14ac:dyDescent="0.3">
      <c r="AW926941"/>
    </row>
    <row r="926942" spans="49:49" x14ac:dyDescent="0.3">
      <c r="AW926942"/>
    </row>
    <row r="927001" spans="49:49" x14ac:dyDescent="0.3">
      <c r="AW927001"/>
    </row>
    <row r="927002" spans="49:49" x14ac:dyDescent="0.3">
      <c r="AW927002"/>
    </row>
    <row r="927061" spans="49:49" x14ac:dyDescent="0.3">
      <c r="AW927061"/>
    </row>
    <row r="927062" spans="49:49" x14ac:dyDescent="0.3">
      <c r="AW927062"/>
    </row>
    <row r="927121" spans="49:49" x14ac:dyDescent="0.3">
      <c r="AW927121"/>
    </row>
    <row r="927122" spans="49:49" x14ac:dyDescent="0.3">
      <c r="AW927122"/>
    </row>
    <row r="927181" spans="49:49" x14ac:dyDescent="0.3">
      <c r="AW927181"/>
    </row>
    <row r="927182" spans="49:49" x14ac:dyDescent="0.3">
      <c r="AW927182"/>
    </row>
    <row r="927241" spans="49:49" x14ac:dyDescent="0.3">
      <c r="AW927241"/>
    </row>
    <row r="927242" spans="49:49" x14ac:dyDescent="0.3">
      <c r="AW927242"/>
    </row>
    <row r="927301" spans="49:49" x14ac:dyDescent="0.3">
      <c r="AW927301"/>
    </row>
    <row r="927302" spans="49:49" x14ac:dyDescent="0.3">
      <c r="AW927302"/>
    </row>
    <row r="927361" spans="49:49" x14ac:dyDescent="0.3">
      <c r="AW927361"/>
    </row>
    <row r="927362" spans="49:49" x14ac:dyDescent="0.3">
      <c r="AW927362"/>
    </row>
    <row r="927421" spans="49:49" x14ac:dyDescent="0.3">
      <c r="AW927421"/>
    </row>
    <row r="927422" spans="49:49" x14ac:dyDescent="0.3">
      <c r="AW927422"/>
    </row>
    <row r="927481" spans="49:49" x14ac:dyDescent="0.3">
      <c r="AW927481"/>
    </row>
    <row r="927482" spans="49:49" x14ac:dyDescent="0.3">
      <c r="AW927482"/>
    </row>
    <row r="927541" spans="49:49" x14ac:dyDescent="0.3">
      <c r="AW927541"/>
    </row>
    <row r="927542" spans="49:49" x14ac:dyDescent="0.3">
      <c r="AW927542"/>
    </row>
    <row r="927601" spans="49:49" x14ac:dyDescent="0.3">
      <c r="AW927601"/>
    </row>
    <row r="927602" spans="49:49" x14ac:dyDescent="0.3">
      <c r="AW927602"/>
    </row>
    <row r="927661" spans="49:49" x14ac:dyDescent="0.3">
      <c r="AW927661"/>
    </row>
    <row r="927662" spans="49:49" x14ac:dyDescent="0.3">
      <c r="AW927662"/>
    </row>
    <row r="927721" spans="49:49" x14ac:dyDescent="0.3">
      <c r="AW927721"/>
    </row>
    <row r="927722" spans="49:49" x14ac:dyDescent="0.3">
      <c r="AW927722"/>
    </row>
    <row r="927781" spans="49:49" x14ac:dyDescent="0.3">
      <c r="AW927781"/>
    </row>
    <row r="927782" spans="49:49" x14ac:dyDescent="0.3">
      <c r="AW927782"/>
    </row>
    <row r="927841" spans="49:49" x14ac:dyDescent="0.3">
      <c r="AW927841"/>
    </row>
    <row r="927842" spans="49:49" x14ac:dyDescent="0.3">
      <c r="AW927842"/>
    </row>
    <row r="927901" spans="49:49" x14ac:dyDescent="0.3">
      <c r="AW927901"/>
    </row>
    <row r="927902" spans="49:49" x14ac:dyDescent="0.3">
      <c r="AW927902"/>
    </row>
    <row r="927961" spans="49:49" x14ac:dyDescent="0.3">
      <c r="AW927961"/>
    </row>
    <row r="927962" spans="49:49" x14ac:dyDescent="0.3">
      <c r="AW927962"/>
    </row>
    <row r="928021" spans="49:49" x14ac:dyDescent="0.3">
      <c r="AW928021"/>
    </row>
    <row r="928022" spans="49:49" x14ac:dyDescent="0.3">
      <c r="AW928022"/>
    </row>
    <row r="928081" spans="49:49" x14ac:dyDescent="0.3">
      <c r="AW928081"/>
    </row>
    <row r="928082" spans="49:49" x14ac:dyDescent="0.3">
      <c r="AW928082"/>
    </row>
    <row r="928141" spans="49:49" x14ac:dyDescent="0.3">
      <c r="AW928141"/>
    </row>
    <row r="928142" spans="49:49" x14ac:dyDescent="0.3">
      <c r="AW928142"/>
    </row>
    <row r="928201" spans="49:49" x14ac:dyDescent="0.3">
      <c r="AW928201"/>
    </row>
    <row r="928202" spans="49:49" x14ac:dyDescent="0.3">
      <c r="AW928202"/>
    </row>
    <row r="928261" spans="49:49" x14ac:dyDescent="0.3">
      <c r="AW928261"/>
    </row>
    <row r="928262" spans="49:49" x14ac:dyDescent="0.3">
      <c r="AW928262"/>
    </row>
    <row r="928321" spans="49:49" x14ac:dyDescent="0.3">
      <c r="AW928321"/>
    </row>
    <row r="928322" spans="49:49" x14ac:dyDescent="0.3">
      <c r="AW928322"/>
    </row>
    <row r="928381" spans="49:49" x14ac:dyDescent="0.3">
      <c r="AW928381"/>
    </row>
    <row r="928382" spans="49:49" x14ac:dyDescent="0.3">
      <c r="AW928382"/>
    </row>
    <row r="928441" spans="49:49" x14ac:dyDescent="0.3">
      <c r="AW928441"/>
    </row>
    <row r="928442" spans="49:49" x14ac:dyDescent="0.3">
      <c r="AW928442"/>
    </row>
    <row r="928501" spans="49:49" x14ac:dyDescent="0.3">
      <c r="AW928501"/>
    </row>
    <row r="928502" spans="49:49" x14ac:dyDescent="0.3">
      <c r="AW928502"/>
    </row>
    <row r="928561" spans="49:49" x14ac:dyDescent="0.3">
      <c r="AW928561"/>
    </row>
    <row r="928562" spans="49:49" x14ac:dyDescent="0.3">
      <c r="AW928562"/>
    </row>
    <row r="928621" spans="49:49" x14ac:dyDescent="0.3">
      <c r="AW928621"/>
    </row>
    <row r="928622" spans="49:49" x14ac:dyDescent="0.3">
      <c r="AW928622"/>
    </row>
    <row r="928681" spans="49:49" x14ac:dyDescent="0.3">
      <c r="AW928681"/>
    </row>
    <row r="928682" spans="49:49" x14ac:dyDescent="0.3">
      <c r="AW928682"/>
    </row>
    <row r="928741" spans="49:49" x14ac:dyDescent="0.3">
      <c r="AW928741"/>
    </row>
    <row r="928742" spans="49:49" x14ac:dyDescent="0.3">
      <c r="AW928742"/>
    </row>
    <row r="928801" spans="49:49" x14ac:dyDescent="0.3">
      <c r="AW928801"/>
    </row>
    <row r="928802" spans="49:49" x14ac:dyDescent="0.3">
      <c r="AW928802"/>
    </row>
    <row r="928861" spans="49:49" x14ac:dyDescent="0.3">
      <c r="AW928861"/>
    </row>
    <row r="928862" spans="49:49" x14ac:dyDescent="0.3">
      <c r="AW928862"/>
    </row>
    <row r="928921" spans="49:49" x14ac:dyDescent="0.3">
      <c r="AW928921"/>
    </row>
    <row r="928922" spans="49:49" x14ac:dyDescent="0.3">
      <c r="AW928922"/>
    </row>
    <row r="928981" spans="49:49" x14ac:dyDescent="0.3">
      <c r="AW928981"/>
    </row>
    <row r="928982" spans="49:49" x14ac:dyDescent="0.3">
      <c r="AW928982"/>
    </row>
    <row r="929041" spans="49:49" x14ac:dyDescent="0.3">
      <c r="AW929041"/>
    </row>
    <row r="929042" spans="49:49" x14ac:dyDescent="0.3">
      <c r="AW929042"/>
    </row>
    <row r="929101" spans="49:49" x14ac:dyDescent="0.3">
      <c r="AW929101"/>
    </row>
    <row r="929102" spans="49:49" x14ac:dyDescent="0.3">
      <c r="AW929102"/>
    </row>
    <row r="929161" spans="49:49" x14ac:dyDescent="0.3">
      <c r="AW929161"/>
    </row>
    <row r="929162" spans="49:49" x14ac:dyDescent="0.3">
      <c r="AW929162"/>
    </row>
    <row r="929221" spans="49:49" x14ac:dyDescent="0.3">
      <c r="AW929221"/>
    </row>
    <row r="929222" spans="49:49" x14ac:dyDescent="0.3">
      <c r="AW929222"/>
    </row>
    <row r="929281" spans="49:49" x14ac:dyDescent="0.3">
      <c r="AW929281"/>
    </row>
    <row r="929282" spans="49:49" x14ac:dyDescent="0.3">
      <c r="AW929282"/>
    </row>
    <row r="929341" spans="49:49" x14ac:dyDescent="0.3">
      <c r="AW929341"/>
    </row>
    <row r="929342" spans="49:49" x14ac:dyDescent="0.3">
      <c r="AW929342"/>
    </row>
    <row r="929401" spans="49:49" x14ac:dyDescent="0.3">
      <c r="AW929401"/>
    </row>
    <row r="929402" spans="49:49" x14ac:dyDescent="0.3">
      <c r="AW929402"/>
    </row>
    <row r="929461" spans="49:49" x14ac:dyDescent="0.3">
      <c r="AW929461"/>
    </row>
    <row r="929462" spans="49:49" x14ac:dyDescent="0.3">
      <c r="AW929462"/>
    </row>
    <row r="929521" spans="49:49" x14ac:dyDescent="0.3">
      <c r="AW929521"/>
    </row>
    <row r="929522" spans="49:49" x14ac:dyDescent="0.3">
      <c r="AW929522"/>
    </row>
    <row r="929581" spans="49:49" x14ac:dyDescent="0.3">
      <c r="AW929581"/>
    </row>
    <row r="929582" spans="49:49" x14ac:dyDescent="0.3">
      <c r="AW929582"/>
    </row>
    <row r="929641" spans="49:49" x14ac:dyDescent="0.3">
      <c r="AW929641"/>
    </row>
    <row r="929642" spans="49:49" x14ac:dyDescent="0.3">
      <c r="AW929642"/>
    </row>
    <row r="929701" spans="49:49" x14ac:dyDescent="0.3">
      <c r="AW929701"/>
    </row>
    <row r="929702" spans="49:49" x14ac:dyDescent="0.3">
      <c r="AW929702"/>
    </row>
    <row r="929761" spans="49:49" x14ac:dyDescent="0.3">
      <c r="AW929761"/>
    </row>
    <row r="929762" spans="49:49" x14ac:dyDescent="0.3">
      <c r="AW929762"/>
    </row>
    <row r="929821" spans="49:49" x14ac:dyDescent="0.3">
      <c r="AW929821"/>
    </row>
    <row r="929822" spans="49:49" x14ac:dyDescent="0.3">
      <c r="AW929822"/>
    </row>
    <row r="929881" spans="49:49" x14ac:dyDescent="0.3">
      <c r="AW929881"/>
    </row>
    <row r="929882" spans="49:49" x14ac:dyDescent="0.3">
      <c r="AW929882"/>
    </row>
    <row r="929941" spans="49:49" x14ac:dyDescent="0.3">
      <c r="AW929941"/>
    </row>
    <row r="929942" spans="49:49" x14ac:dyDescent="0.3">
      <c r="AW929942"/>
    </row>
    <row r="930001" spans="49:49" x14ac:dyDescent="0.3">
      <c r="AW930001"/>
    </row>
    <row r="930002" spans="49:49" x14ac:dyDescent="0.3">
      <c r="AW930002"/>
    </row>
    <row r="930061" spans="49:49" x14ac:dyDescent="0.3">
      <c r="AW930061"/>
    </row>
    <row r="930062" spans="49:49" x14ac:dyDescent="0.3">
      <c r="AW930062"/>
    </row>
    <row r="930121" spans="49:49" x14ac:dyDescent="0.3">
      <c r="AW930121"/>
    </row>
    <row r="930122" spans="49:49" x14ac:dyDescent="0.3">
      <c r="AW930122"/>
    </row>
    <row r="930181" spans="49:49" x14ac:dyDescent="0.3">
      <c r="AW930181"/>
    </row>
    <row r="930182" spans="49:49" x14ac:dyDescent="0.3">
      <c r="AW930182"/>
    </row>
    <row r="930241" spans="49:49" x14ac:dyDescent="0.3">
      <c r="AW930241"/>
    </row>
    <row r="930242" spans="49:49" x14ac:dyDescent="0.3">
      <c r="AW930242"/>
    </row>
    <row r="930301" spans="49:49" x14ac:dyDescent="0.3">
      <c r="AW930301"/>
    </row>
    <row r="930302" spans="49:49" x14ac:dyDescent="0.3">
      <c r="AW930302"/>
    </row>
    <row r="930361" spans="49:49" x14ac:dyDescent="0.3">
      <c r="AW930361"/>
    </row>
    <row r="930362" spans="49:49" x14ac:dyDescent="0.3">
      <c r="AW930362"/>
    </row>
    <row r="930421" spans="49:49" x14ac:dyDescent="0.3">
      <c r="AW930421"/>
    </row>
    <row r="930422" spans="49:49" x14ac:dyDescent="0.3">
      <c r="AW930422"/>
    </row>
    <row r="930481" spans="49:49" x14ac:dyDescent="0.3">
      <c r="AW930481"/>
    </row>
    <row r="930482" spans="49:49" x14ac:dyDescent="0.3">
      <c r="AW930482"/>
    </row>
    <row r="930541" spans="49:49" x14ac:dyDescent="0.3">
      <c r="AW930541"/>
    </row>
    <row r="930542" spans="49:49" x14ac:dyDescent="0.3">
      <c r="AW930542"/>
    </row>
    <row r="930601" spans="49:49" x14ac:dyDescent="0.3">
      <c r="AW930601"/>
    </row>
    <row r="930602" spans="49:49" x14ac:dyDescent="0.3">
      <c r="AW930602"/>
    </row>
    <row r="930661" spans="49:49" x14ac:dyDescent="0.3">
      <c r="AW930661"/>
    </row>
    <row r="930662" spans="49:49" x14ac:dyDescent="0.3">
      <c r="AW930662"/>
    </row>
    <row r="930721" spans="49:49" x14ac:dyDescent="0.3">
      <c r="AW930721"/>
    </row>
    <row r="930722" spans="49:49" x14ac:dyDescent="0.3">
      <c r="AW930722"/>
    </row>
    <row r="930781" spans="49:49" x14ac:dyDescent="0.3">
      <c r="AW930781"/>
    </row>
    <row r="930782" spans="49:49" x14ac:dyDescent="0.3">
      <c r="AW930782"/>
    </row>
    <row r="930841" spans="49:49" x14ac:dyDescent="0.3">
      <c r="AW930841"/>
    </row>
    <row r="930842" spans="49:49" x14ac:dyDescent="0.3">
      <c r="AW930842"/>
    </row>
    <row r="930901" spans="49:49" x14ac:dyDescent="0.3">
      <c r="AW930901"/>
    </row>
    <row r="930902" spans="49:49" x14ac:dyDescent="0.3">
      <c r="AW930902"/>
    </row>
    <row r="930961" spans="49:49" x14ac:dyDescent="0.3">
      <c r="AW930961"/>
    </row>
    <row r="930962" spans="49:49" x14ac:dyDescent="0.3">
      <c r="AW930962"/>
    </row>
    <row r="931021" spans="49:49" x14ac:dyDescent="0.3">
      <c r="AW931021"/>
    </row>
    <row r="931022" spans="49:49" x14ac:dyDescent="0.3">
      <c r="AW931022"/>
    </row>
    <row r="931081" spans="49:49" x14ac:dyDescent="0.3">
      <c r="AW931081"/>
    </row>
    <row r="931082" spans="49:49" x14ac:dyDescent="0.3">
      <c r="AW931082"/>
    </row>
    <row r="931141" spans="49:49" x14ac:dyDescent="0.3">
      <c r="AW931141"/>
    </row>
    <row r="931142" spans="49:49" x14ac:dyDescent="0.3">
      <c r="AW931142"/>
    </row>
    <row r="931201" spans="49:49" x14ac:dyDescent="0.3">
      <c r="AW931201"/>
    </row>
    <row r="931202" spans="49:49" x14ac:dyDescent="0.3">
      <c r="AW931202"/>
    </row>
    <row r="931261" spans="49:49" x14ac:dyDescent="0.3">
      <c r="AW931261"/>
    </row>
    <row r="931262" spans="49:49" x14ac:dyDescent="0.3">
      <c r="AW931262"/>
    </row>
    <row r="931321" spans="49:49" x14ac:dyDescent="0.3">
      <c r="AW931321"/>
    </row>
    <row r="931322" spans="49:49" x14ac:dyDescent="0.3">
      <c r="AW931322"/>
    </row>
    <row r="931381" spans="49:49" x14ac:dyDescent="0.3">
      <c r="AW931381"/>
    </row>
    <row r="931382" spans="49:49" x14ac:dyDescent="0.3">
      <c r="AW931382"/>
    </row>
    <row r="931441" spans="49:49" x14ac:dyDescent="0.3">
      <c r="AW931441"/>
    </row>
    <row r="931442" spans="49:49" x14ac:dyDescent="0.3">
      <c r="AW931442"/>
    </row>
    <row r="931501" spans="49:49" x14ac:dyDescent="0.3">
      <c r="AW931501"/>
    </row>
    <row r="931502" spans="49:49" x14ac:dyDescent="0.3">
      <c r="AW931502"/>
    </row>
    <row r="931561" spans="49:49" x14ac:dyDescent="0.3">
      <c r="AW931561"/>
    </row>
    <row r="931562" spans="49:49" x14ac:dyDescent="0.3">
      <c r="AW931562"/>
    </row>
    <row r="931621" spans="49:49" x14ac:dyDescent="0.3">
      <c r="AW931621"/>
    </row>
    <row r="931622" spans="49:49" x14ac:dyDescent="0.3">
      <c r="AW931622"/>
    </row>
    <row r="931681" spans="49:49" x14ac:dyDescent="0.3">
      <c r="AW931681"/>
    </row>
    <row r="931682" spans="49:49" x14ac:dyDescent="0.3">
      <c r="AW931682"/>
    </row>
    <row r="931741" spans="49:49" x14ac:dyDescent="0.3">
      <c r="AW931741"/>
    </row>
    <row r="931742" spans="49:49" x14ac:dyDescent="0.3">
      <c r="AW931742"/>
    </row>
    <row r="931801" spans="49:49" x14ac:dyDescent="0.3">
      <c r="AW931801"/>
    </row>
    <row r="931802" spans="49:49" x14ac:dyDescent="0.3">
      <c r="AW931802"/>
    </row>
    <row r="931861" spans="49:49" x14ac:dyDescent="0.3">
      <c r="AW931861"/>
    </row>
    <row r="931862" spans="49:49" x14ac:dyDescent="0.3">
      <c r="AW931862"/>
    </row>
    <row r="931921" spans="49:49" x14ac:dyDescent="0.3">
      <c r="AW931921"/>
    </row>
    <row r="931922" spans="49:49" x14ac:dyDescent="0.3">
      <c r="AW931922"/>
    </row>
    <row r="931981" spans="49:49" x14ac:dyDescent="0.3">
      <c r="AW931981"/>
    </row>
    <row r="931982" spans="49:49" x14ac:dyDescent="0.3">
      <c r="AW931982"/>
    </row>
    <row r="932041" spans="49:49" x14ac:dyDescent="0.3">
      <c r="AW932041"/>
    </row>
    <row r="932042" spans="49:49" x14ac:dyDescent="0.3">
      <c r="AW932042"/>
    </row>
    <row r="932101" spans="49:49" x14ac:dyDescent="0.3">
      <c r="AW932101"/>
    </row>
    <row r="932102" spans="49:49" x14ac:dyDescent="0.3">
      <c r="AW932102"/>
    </row>
    <row r="932161" spans="49:49" x14ac:dyDescent="0.3">
      <c r="AW932161"/>
    </row>
    <row r="932162" spans="49:49" x14ac:dyDescent="0.3">
      <c r="AW932162"/>
    </row>
    <row r="932221" spans="49:49" x14ac:dyDescent="0.3">
      <c r="AW932221"/>
    </row>
    <row r="932222" spans="49:49" x14ac:dyDescent="0.3">
      <c r="AW932222"/>
    </row>
    <row r="932281" spans="49:49" x14ac:dyDescent="0.3">
      <c r="AW932281"/>
    </row>
    <row r="932282" spans="49:49" x14ac:dyDescent="0.3">
      <c r="AW932282"/>
    </row>
    <row r="932341" spans="49:49" x14ac:dyDescent="0.3">
      <c r="AW932341"/>
    </row>
    <row r="932342" spans="49:49" x14ac:dyDescent="0.3">
      <c r="AW932342"/>
    </row>
    <row r="932401" spans="49:49" x14ac:dyDescent="0.3">
      <c r="AW932401"/>
    </row>
    <row r="932402" spans="49:49" x14ac:dyDescent="0.3">
      <c r="AW932402"/>
    </row>
    <row r="932461" spans="49:49" x14ac:dyDescent="0.3">
      <c r="AW932461"/>
    </row>
    <row r="932462" spans="49:49" x14ac:dyDescent="0.3">
      <c r="AW932462"/>
    </row>
    <row r="932521" spans="49:49" x14ac:dyDescent="0.3">
      <c r="AW932521"/>
    </row>
    <row r="932522" spans="49:49" x14ac:dyDescent="0.3">
      <c r="AW932522"/>
    </row>
    <row r="932581" spans="49:49" x14ac:dyDescent="0.3">
      <c r="AW932581"/>
    </row>
    <row r="932582" spans="49:49" x14ac:dyDescent="0.3">
      <c r="AW932582"/>
    </row>
    <row r="932641" spans="49:49" x14ac:dyDescent="0.3">
      <c r="AW932641"/>
    </row>
    <row r="932642" spans="49:49" x14ac:dyDescent="0.3">
      <c r="AW932642"/>
    </row>
    <row r="932701" spans="49:49" x14ac:dyDescent="0.3">
      <c r="AW932701"/>
    </row>
    <row r="932702" spans="49:49" x14ac:dyDescent="0.3">
      <c r="AW932702"/>
    </row>
    <row r="932761" spans="49:49" x14ac:dyDescent="0.3">
      <c r="AW932761"/>
    </row>
    <row r="932762" spans="49:49" x14ac:dyDescent="0.3">
      <c r="AW932762"/>
    </row>
    <row r="932821" spans="49:49" x14ac:dyDescent="0.3">
      <c r="AW932821"/>
    </row>
    <row r="932822" spans="49:49" x14ac:dyDescent="0.3">
      <c r="AW932822"/>
    </row>
    <row r="932881" spans="49:49" x14ac:dyDescent="0.3">
      <c r="AW932881"/>
    </row>
    <row r="932882" spans="49:49" x14ac:dyDescent="0.3">
      <c r="AW932882"/>
    </row>
    <row r="932941" spans="49:49" x14ac:dyDescent="0.3">
      <c r="AW932941"/>
    </row>
    <row r="932942" spans="49:49" x14ac:dyDescent="0.3">
      <c r="AW932942"/>
    </row>
    <row r="933001" spans="49:49" x14ac:dyDescent="0.3">
      <c r="AW933001"/>
    </row>
    <row r="933002" spans="49:49" x14ac:dyDescent="0.3">
      <c r="AW933002"/>
    </row>
    <row r="933061" spans="49:49" x14ac:dyDescent="0.3">
      <c r="AW933061"/>
    </row>
    <row r="933062" spans="49:49" x14ac:dyDescent="0.3">
      <c r="AW933062"/>
    </row>
    <row r="933121" spans="49:49" x14ac:dyDescent="0.3">
      <c r="AW933121"/>
    </row>
    <row r="933122" spans="49:49" x14ac:dyDescent="0.3">
      <c r="AW933122"/>
    </row>
    <row r="933181" spans="49:49" x14ac:dyDescent="0.3">
      <c r="AW933181"/>
    </row>
    <row r="933182" spans="49:49" x14ac:dyDescent="0.3">
      <c r="AW933182"/>
    </row>
    <row r="933241" spans="49:49" x14ac:dyDescent="0.3">
      <c r="AW933241"/>
    </row>
    <row r="933242" spans="49:49" x14ac:dyDescent="0.3">
      <c r="AW933242"/>
    </row>
    <row r="933301" spans="49:49" x14ac:dyDescent="0.3">
      <c r="AW933301"/>
    </row>
    <row r="933302" spans="49:49" x14ac:dyDescent="0.3">
      <c r="AW933302"/>
    </row>
    <row r="933361" spans="49:49" x14ac:dyDescent="0.3">
      <c r="AW933361"/>
    </row>
    <row r="933362" spans="49:49" x14ac:dyDescent="0.3">
      <c r="AW933362"/>
    </row>
    <row r="933421" spans="49:49" x14ac:dyDescent="0.3">
      <c r="AW933421"/>
    </row>
    <row r="933422" spans="49:49" x14ac:dyDescent="0.3">
      <c r="AW933422"/>
    </row>
    <row r="933481" spans="49:49" x14ac:dyDescent="0.3">
      <c r="AW933481"/>
    </row>
    <row r="933482" spans="49:49" x14ac:dyDescent="0.3">
      <c r="AW933482"/>
    </row>
    <row r="933541" spans="49:49" x14ac:dyDescent="0.3">
      <c r="AW933541"/>
    </row>
    <row r="933542" spans="49:49" x14ac:dyDescent="0.3">
      <c r="AW933542"/>
    </row>
    <row r="933601" spans="49:49" x14ac:dyDescent="0.3">
      <c r="AW933601"/>
    </row>
    <row r="933602" spans="49:49" x14ac:dyDescent="0.3">
      <c r="AW933602"/>
    </row>
    <row r="933661" spans="49:49" x14ac:dyDescent="0.3">
      <c r="AW933661"/>
    </row>
    <row r="933662" spans="49:49" x14ac:dyDescent="0.3">
      <c r="AW933662"/>
    </row>
    <row r="933721" spans="49:49" x14ac:dyDescent="0.3">
      <c r="AW933721"/>
    </row>
    <row r="933722" spans="49:49" x14ac:dyDescent="0.3">
      <c r="AW933722"/>
    </row>
    <row r="933781" spans="49:49" x14ac:dyDescent="0.3">
      <c r="AW933781"/>
    </row>
    <row r="933782" spans="49:49" x14ac:dyDescent="0.3">
      <c r="AW933782"/>
    </row>
    <row r="933841" spans="49:49" x14ac:dyDescent="0.3">
      <c r="AW933841"/>
    </row>
    <row r="933842" spans="49:49" x14ac:dyDescent="0.3">
      <c r="AW933842"/>
    </row>
    <row r="933901" spans="49:49" x14ac:dyDescent="0.3">
      <c r="AW933901"/>
    </row>
    <row r="933902" spans="49:49" x14ac:dyDescent="0.3">
      <c r="AW933902"/>
    </row>
    <row r="933961" spans="49:49" x14ac:dyDescent="0.3">
      <c r="AW933961"/>
    </row>
    <row r="933962" spans="49:49" x14ac:dyDescent="0.3">
      <c r="AW933962"/>
    </row>
    <row r="934021" spans="49:49" x14ac:dyDescent="0.3">
      <c r="AW934021"/>
    </row>
    <row r="934022" spans="49:49" x14ac:dyDescent="0.3">
      <c r="AW934022"/>
    </row>
    <row r="934081" spans="49:49" x14ac:dyDescent="0.3">
      <c r="AW934081"/>
    </row>
    <row r="934082" spans="49:49" x14ac:dyDescent="0.3">
      <c r="AW934082"/>
    </row>
    <row r="934141" spans="49:49" x14ac:dyDescent="0.3">
      <c r="AW934141"/>
    </row>
    <row r="934142" spans="49:49" x14ac:dyDescent="0.3">
      <c r="AW934142"/>
    </row>
    <row r="934201" spans="49:49" x14ac:dyDescent="0.3">
      <c r="AW934201"/>
    </row>
    <row r="934202" spans="49:49" x14ac:dyDescent="0.3">
      <c r="AW934202"/>
    </row>
    <row r="934261" spans="49:49" x14ac:dyDescent="0.3">
      <c r="AW934261"/>
    </row>
    <row r="934262" spans="49:49" x14ac:dyDescent="0.3">
      <c r="AW934262"/>
    </row>
    <row r="934321" spans="49:49" x14ac:dyDescent="0.3">
      <c r="AW934321"/>
    </row>
    <row r="934322" spans="49:49" x14ac:dyDescent="0.3">
      <c r="AW934322"/>
    </row>
    <row r="934381" spans="49:49" x14ac:dyDescent="0.3">
      <c r="AW934381"/>
    </row>
    <row r="934382" spans="49:49" x14ac:dyDescent="0.3">
      <c r="AW934382"/>
    </row>
    <row r="934441" spans="49:49" x14ac:dyDescent="0.3">
      <c r="AW934441"/>
    </row>
    <row r="934442" spans="49:49" x14ac:dyDescent="0.3">
      <c r="AW934442"/>
    </row>
    <row r="934501" spans="49:49" x14ac:dyDescent="0.3">
      <c r="AW934501"/>
    </row>
    <row r="934502" spans="49:49" x14ac:dyDescent="0.3">
      <c r="AW934502"/>
    </row>
    <row r="934561" spans="49:49" x14ac:dyDescent="0.3">
      <c r="AW934561"/>
    </row>
    <row r="934562" spans="49:49" x14ac:dyDescent="0.3">
      <c r="AW934562"/>
    </row>
    <row r="934621" spans="49:49" x14ac:dyDescent="0.3">
      <c r="AW934621"/>
    </row>
    <row r="934622" spans="49:49" x14ac:dyDescent="0.3">
      <c r="AW934622"/>
    </row>
    <row r="934681" spans="49:49" x14ac:dyDescent="0.3">
      <c r="AW934681"/>
    </row>
    <row r="934682" spans="49:49" x14ac:dyDescent="0.3">
      <c r="AW934682"/>
    </row>
    <row r="934741" spans="49:49" x14ac:dyDescent="0.3">
      <c r="AW934741"/>
    </row>
    <row r="934742" spans="49:49" x14ac:dyDescent="0.3">
      <c r="AW934742"/>
    </row>
    <row r="934801" spans="49:49" x14ac:dyDescent="0.3">
      <c r="AW934801"/>
    </row>
    <row r="934802" spans="49:49" x14ac:dyDescent="0.3">
      <c r="AW934802"/>
    </row>
    <row r="934861" spans="49:49" x14ac:dyDescent="0.3">
      <c r="AW934861"/>
    </row>
    <row r="934862" spans="49:49" x14ac:dyDescent="0.3">
      <c r="AW934862"/>
    </row>
    <row r="934921" spans="49:49" x14ac:dyDescent="0.3">
      <c r="AW934921"/>
    </row>
    <row r="934922" spans="49:49" x14ac:dyDescent="0.3">
      <c r="AW934922"/>
    </row>
    <row r="934981" spans="49:49" x14ac:dyDescent="0.3">
      <c r="AW934981"/>
    </row>
    <row r="934982" spans="49:49" x14ac:dyDescent="0.3">
      <c r="AW934982"/>
    </row>
    <row r="935041" spans="49:49" x14ac:dyDescent="0.3">
      <c r="AW935041"/>
    </row>
    <row r="935042" spans="49:49" x14ac:dyDescent="0.3">
      <c r="AW935042"/>
    </row>
    <row r="935101" spans="49:49" x14ac:dyDescent="0.3">
      <c r="AW935101"/>
    </row>
    <row r="935102" spans="49:49" x14ac:dyDescent="0.3">
      <c r="AW935102"/>
    </row>
    <row r="935161" spans="49:49" x14ac:dyDescent="0.3">
      <c r="AW935161"/>
    </row>
    <row r="935162" spans="49:49" x14ac:dyDescent="0.3">
      <c r="AW935162"/>
    </row>
    <row r="935221" spans="49:49" x14ac:dyDescent="0.3">
      <c r="AW935221"/>
    </row>
    <row r="935222" spans="49:49" x14ac:dyDescent="0.3">
      <c r="AW935222"/>
    </row>
    <row r="935281" spans="49:49" x14ac:dyDescent="0.3">
      <c r="AW935281"/>
    </row>
    <row r="935282" spans="49:49" x14ac:dyDescent="0.3">
      <c r="AW935282"/>
    </row>
    <row r="935341" spans="49:49" x14ac:dyDescent="0.3">
      <c r="AW935341"/>
    </row>
    <row r="935342" spans="49:49" x14ac:dyDescent="0.3">
      <c r="AW935342"/>
    </row>
    <row r="935401" spans="49:49" x14ac:dyDescent="0.3">
      <c r="AW935401"/>
    </row>
    <row r="935402" spans="49:49" x14ac:dyDescent="0.3">
      <c r="AW935402"/>
    </row>
    <row r="935461" spans="49:49" x14ac:dyDescent="0.3">
      <c r="AW935461"/>
    </row>
    <row r="935462" spans="49:49" x14ac:dyDescent="0.3">
      <c r="AW935462"/>
    </row>
    <row r="935521" spans="49:49" x14ac:dyDescent="0.3">
      <c r="AW935521"/>
    </row>
    <row r="935522" spans="49:49" x14ac:dyDescent="0.3">
      <c r="AW935522"/>
    </row>
    <row r="935581" spans="49:49" x14ac:dyDescent="0.3">
      <c r="AW935581"/>
    </row>
    <row r="935582" spans="49:49" x14ac:dyDescent="0.3">
      <c r="AW935582"/>
    </row>
    <row r="935641" spans="49:49" x14ac:dyDescent="0.3">
      <c r="AW935641"/>
    </row>
    <row r="935642" spans="49:49" x14ac:dyDescent="0.3">
      <c r="AW935642"/>
    </row>
    <row r="935701" spans="49:49" x14ac:dyDescent="0.3">
      <c r="AW935701"/>
    </row>
    <row r="935702" spans="49:49" x14ac:dyDescent="0.3">
      <c r="AW935702"/>
    </row>
    <row r="935761" spans="49:49" x14ac:dyDescent="0.3">
      <c r="AW935761"/>
    </row>
    <row r="935762" spans="49:49" x14ac:dyDescent="0.3">
      <c r="AW935762"/>
    </row>
    <row r="935821" spans="49:49" x14ac:dyDescent="0.3">
      <c r="AW935821"/>
    </row>
    <row r="935822" spans="49:49" x14ac:dyDescent="0.3">
      <c r="AW935822"/>
    </row>
    <row r="935881" spans="49:49" x14ac:dyDescent="0.3">
      <c r="AW935881"/>
    </row>
    <row r="935882" spans="49:49" x14ac:dyDescent="0.3">
      <c r="AW935882"/>
    </row>
    <row r="935941" spans="49:49" x14ac:dyDescent="0.3">
      <c r="AW935941"/>
    </row>
    <row r="935942" spans="49:49" x14ac:dyDescent="0.3">
      <c r="AW935942"/>
    </row>
    <row r="936001" spans="49:49" x14ac:dyDescent="0.3">
      <c r="AW936001"/>
    </row>
    <row r="936002" spans="49:49" x14ac:dyDescent="0.3">
      <c r="AW936002"/>
    </row>
    <row r="936061" spans="49:49" x14ac:dyDescent="0.3">
      <c r="AW936061"/>
    </row>
    <row r="936062" spans="49:49" x14ac:dyDescent="0.3">
      <c r="AW936062"/>
    </row>
    <row r="936121" spans="49:49" x14ac:dyDescent="0.3">
      <c r="AW936121"/>
    </row>
    <row r="936122" spans="49:49" x14ac:dyDescent="0.3">
      <c r="AW936122"/>
    </row>
    <row r="936181" spans="49:49" x14ac:dyDescent="0.3">
      <c r="AW936181"/>
    </row>
    <row r="936182" spans="49:49" x14ac:dyDescent="0.3">
      <c r="AW936182"/>
    </row>
    <row r="936241" spans="49:49" x14ac:dyDescent="0.3">
      <c r="AW936241"/>
    </row>
    <row r="936242" spans="49:49" x14ac:dyDescent="0.3">
      <c r="AW936242"/>
    </row>
    <row r="936301" spans="49:49" x14ac:dyDescent="0.3">
      <c r="AW936301"/>
    </row>
    <row r="936302" spans="49:49" x14ac:dyDescent="0.3">
      <c r="AW936302"/>
    </row>
    <row r="936361" spans="49:49" x14ac:dyDescent="0.3">
      <c r="AW936361"/>
    </row>
    <row r="936362" spans="49:49" x14ac:dyDescent="0.3">
      <c r="AW936362"/>
    </row>
    <row r="936421" spans="49:49" x14ac:dyDescent="0.3">
      <c r="AW936421"/>
    </row>
    <row r="936422" spans="49:49" x14ac:dyDescent="0.3">
      <c r="AW936422"/>
    </row>
    <row r="936481" spans="49:49" x14ac:dyDescent="0.3">
      <c r="AW936481"/>
    </row>
    <row r="936482" spans="49:49" x14ac:dyDescent="0.3">
      <c r="AW936482"/>
    </row>
    <row r="936541" spans="49:49" x14ac:dyDescent="0.3">
      <c r="AW936541"/>
    </row>
    <row r="936542" spans="49:49" x14ac:dyDescent="0.3">
      <c r="AW936542"/>
    </row>
    <row r="936601" spans="49:49" x14ac:dyDescent="0.3">
      <c r="AW936601"/>
    </row>
    <row r="936602" spans="49:49" x14ac:dyDescent="0.3">
      <c r="AW936602"/>
    </row>
    <row r="936661" spans="49:49" x14ac:dyDescent="0.3">
      <c r="AW936661"/>
    </row>
    <row r="936662" spans="49:49" x14ac:dyDescent="0.3">
      <c r="AW936662"/>
    </row>
    <row r="936721" spans="49:49" x14ac:dyDescent="0.3">
      <c r="AW936721"/>
    </row>
    <row r="936722" spans="49:49" x14ac:dyDescent="0.3">
      <c r="AW936722"/>
    </row>
    <row r="936781" spans="49:49" x14ac:dyDescent="0.3">
      <c r="AW936781"/>
    </row>
    <row r="936782" spans="49:49" x14ac:dyDescent="0.3">
      <c r="AW936782"/>
    </row>
    <row r="936841" spans="49:49" x14ac:dyDescent="0.3">
      <c r="AW936841"/>
    </row>
    <row r="936842" spans="49:49" x14ac:dyDescent="0.3">
      <c r="AW936842"/>
    </row>
    <row r="936901" spans="49:49" x14ac:dyDescent="0.3">
      <c r="AW936901"/>
    </row>
    <row r="936902" spans="49:49" x14ac:dyDescent="0.3">
      <c r="AW936902"/>
    </row>
    <row r="936961" spans="49:49" x14ac:dyDescent="0.3">
      <c r="AW936961"/>
    </row>
    <row r="936962" spans="49:49" x14ac:dyDescent="0.3">
      <c r="AW936962"/>
    </row>
    <row r="937021" spans="49:49" x14ac:dyDescent="0.3">
      <c r="AW937021"/>
    </row>
    <row r="937022" spans="49:49" x14ac:dyDescent="0.3">
      <c r="AW937022"/>
    </row>
    <row r="937081" spans="49:49" x14ac:dyDescent="0.3">
      <c r="AW937081"/>
    </row>
    <row r="937082" spans="49:49" x14ac:dyDescent="0.3">
      <c r="AW937082"/>
    </row>
    <row r="937141" spans="49:49" x14ac:dyDescent="0.3">
      <c r="AW937141"/>
    </row>
    <row r="937142" spans="49:49" x14ac:dyDescent="0.3">
      <c r="AW937142"/>
    </row>
    <row r="937201" spans="49:49" x14ac:dyDescent="0.3">
      <c r="AW937201"/>
    </row>
    <row r="937202" spans="49:49" x14ac:dyDescent="0.3">
      <c r="AW937202"/>
    </row>
    <row r="937261" spans="49:49" x14ac:dyDescent="0.3">
      <c r="AW937261"/>
    </row>
    <row r="937262" spans="49:49" x14ac:dyDescent="0.3">
      <c r="AW937262"/>
    </row>
    <row r="937321" spans="49:49" x14ac:dyDescent="0.3">
      <c r="AW937321"/>
    </row>
    <row r="937322" spans="49:49" x14ac:dyDescent="0.3">
      <c r="AW937322"/>
    </row>
    <row r="937381" spans="49:49" x14ac:dyDescent="0.3">
      <c r="AW937381"/>
    </row>
    <row r="937382" spans="49:49" x14ac:dyDescent="0.3">
      <c r="AW937382"/>
    </row>
    <row r="937441" spans="49:49" x14ac:dyDescent="0.3">
      <c r="AW937441"/>
    </row>
    <row r="937442" spans="49:49" x14ac:dyDescent="0.3">
      <c r="AW937442"/>
    </row>
    <row r="937501" spans="49:49" x14ac:dyDescent="0.3">
      <c r="AW937501"/>
    </row>
    <row r="937502" spans="49:49" x14ac:dyDescent="0.3">
      <c r="AW937502"/>
    </row>
    <row r="937561" spans="49:49" x14ac:dyDescent="0.3">
      <c r="AW937561"/>
    </row>
    <row r="937562" spans="49:49" x14ac:dyDescent="0.3">
      <c r="AW937562"/>
    </row>
    <row r="937621" spans="49:49" x14ac:dyDescent="0.3">
      <c r="AW937621"/>
    </row>
    <row r="937622" spans="49:49" x14ac:dyDescent="0.3">
      <c r="AW937622"/>
    </row>
    <row r="937681" spans="49:49" x14ac:dyDescent="0.3">
      <c r="AW937681"/>
    </row>
    <row r="937682" spans="49:49" x14ac:dyDescent="0.3">
      <c r="AW937682"/>
    </row>
    <row r="937741" spans="49:49" x14ac:dyDescent="0.3">
      <c r="AW937741"/>
    </row>
    <row r="937742" spans="49:49" x14ac:dyDescent="0.3">
      <c r="AW937742"/>
    </row>
    <row r="937801" spans="49:49" x14ac:dyDescent="0.3">
      <c r="AW937801"/>
    </row>
    <row r="937802" spans="49:49" x14ac:dyDescent="0.3">
      <c r="AW937802"/>
    </row>
    <row r="937861" spans="49:49" x14ac:dyDescent="0.3">
      <c r="AW937861"/>
    </row>
    <row r="937862" spans="49:49" x14ac:dyDescent="0.3">
      <c r="AW937862"/>
    </row>
    <row r="937921" spans="49:49" x14ac:dyDescent="0.3">
      <c r="AW937921"/>
    </row>
    <row r="937922" spans="49:49" x14ac:dyDescent="0.3">
      <c r="AW937922"/>
    </row>
    <row r="937981" spans="49:49" x14ac:dyDescent="0.3">
      <c r="AW937981"/>
    </row>
    <row r="937982" spans="49:49" x14ac:dyDescent="0.3">
      <c r="AW937982"/>
    </row>
    <row r="938041" spans="49:49" x14ac:dyDescent="0.3">
      <c r="AW938041"/>
    </row>
    <row r="938042" spans="49:49" x14ac:dyDescent="0.3">
      <c r="AW938042"/>
    </row>
    <row r="938101" spans="49:49" x14ac:dyDescent="0.3">
      <c r="AW938101"/>
    </row>
    <row r="938102" spans="49:49" x14ac:dyDescent="0.3">
      <c r="AW938102"/>
    </row>
    <row r="938161" spans="49:49" x14ac:dyDescent="0.3">
      <c r="AW938161"/>
    </row>
    <row r="938162" spans="49:49" x14ac:dyDescent="0.3">
      <c r="AW938162"/>
    </row>
    <row r="938221" spans="49:49" x14ac:dyDescent="0.3">
      <c r="AW938221"/>
    </row>
    <row r="938222" spans="49:49" x14ac:dyDescent="0.3">
      <c r="AW938222"/>
    </row>
    <row r="938281" spans="49:49" x14ac:dyDescent="0.3">
      <c r="AW938281"/>
    </row>
    <row r="938282" spans="49:49" x14ac:dyDescent="0.3">
      <c r="AW938282"/>
    </row>
    <row r="938341" spans="49:49" x14ac:dyDescent="0.3">
      <c r="AW938341"/>
    </row>
    <row r="938342" spans="49:49" x14ac:dyDescent="0.3">
      <c r="AW938342"/>
    </row>
    <row r="938401" spans="49:49" x14ac:dyDescent="0.3">
      <c r="AW938401"/>
    </row>
    <row r="938402" spans="49:49" x14ac:dyDescent="0.3">
      <c r="AW938402"/>
    </row>
    <row r="938461" spans="49:49" x14ac:dyDescent="0.3">
      <c r="AW938461"/>
    </row>
    <row r="938462" spans="49:49" x14ac:dyDescent="0.3">
      <c r="AW938462"/>
    </row>
    <row r="938521" spans="49:49" x14ac:dyDescent="0.3">
      <c r="AW938521"/>
    </row>
    <row r="938522" spans="49:49" x14ac:dyDescent="0.3">
      <c r="AW938522"/>
    </row>
    <row r="938581" spans="49:49" x14ac:dyDescent="0.3">
      <c r="AW938581"/>
    </row>
    <row r="938582" spans="49:49" x14ac:dyDescent="0.3">
      <c r="AW938582"/>
    </row>
    <row r="938641" spans="49:49" x14ac:dyDescent="0.3">
      <c r="AW938641"/>
    </row>
    <row r="938642" spans="49:49" x14ac:dyDescent="0.3">
      <c r="AW938642"/>
    </row>
    <row r="938701" spans="49:49" x14ac:dyDescent="0.3">
      <c r="AW938701"/>
    </row>
    <row r="938702" spans="49:49" x14ac:dyDescent="0.3">
      <c r="AW938702"/>
    </row>
    <row r="938761" spans="49:49" x14ac:dyDescent="0.3">
      <c r="AW938761"/>
    </row>
    <row r="938762" spans="49:49" x14ac:dyDescent="0.3">
      <c r="AW938762"/>
    </row>
    <row r="938821" spans="49:49" x14ac:dyDescent="0.3">
      <c r="AW938821"/>
    </row>
    <row r="938822" spans="49:49" x14ac:dyDescent="0.3">
      <c r="AW938822"/>
    </row>
    <row r="938881" spans="49:49" x14ac:dyDescent="0.3">
      <c r="AW938881"/>
    </row>
    <row r="938882" spans="49:49" x14ac:dyDescent="0.3">
      <c r="AW938882"/>
    </row>
    <row r="938941" spans="49:49" x14ac:dyDescent="0.3">
      <c r="AW938941"/>
    </row>
    <row r="938942" spans="49:49" x14ac:dyDescent="0.3">
      <c r="AW938942"/>
    </row>
    <row r="939001" spans="49:49" x14ac:dyDescent="0.3">
      <c r="AW939001"/>
    </row>
    <row r="939002" spans="49:49" x14ac:dyDescent="0.3">
      <c r="AW939002"/>
    </row>
    <row r="939061" spans="49:49" x14ac:dyDescent="0.3">
      <c r="AW939061"/>
    </row>
    <row r="939062" spans="49:49" x14ac:dyDescent="0.3">
      <c r="AW939062"/>
    </row>
    <row r="939121" spans="49:49" x14ac:dyDescent="0.3">
      <c r="AW939121"/>
    </row>
    <row r="939122" spans="49:49" x14ac:dyDescent="0.3">
      <c r="AW939122"/>
    </row>
    <row r="939181" spans="49:49" x14ac:dyDescent="0.3">
      <c r="AW939181"/>
    </row>
    <row r="939182" spans="49:49" x14ac:dyDescent="0.3">
      <c r="AW939182"/>
    </row>
    <row r="939241" spans="49:49" x14ac:dyDescent="0.3">
      <c r="AW939241"/>
    </row>
    <row r="939242" spans="49:49" x14ac:dyDescent="0.3">
      <c r="AW939242"/>
    </row>
    <row r="939301" spans="49:49" x14ac:dyDescent="0.3">
      <c r="AW939301"/>
    </row>
    <row r="939302" spans="49:49" x14ac:dyDescent="0.3">
      <c r="AW939302"/>
    </row>
    <row r="939361" spans="49:49" x14ac:dyDescent="0.3">
      <c r="AW939361"/>
    </row>
    <row r="939362" spans="49:49" x14ac:dyDescent="0.3">
      <c r="AW939362"/>
    </row>
    <row r="939421" spans="49:49" x14ac:dyDescent="0.3">
      <c r="AW939421"/>
    </row>
    <row r="939422" spans="49:49" x14ac:dyDescent="0.3">
      <c r="AW939422"/>
    </row>
    <row r="939481" spans="49:49" x14ac:dyDescent="0.3">
      <c r="AW939481"/>
    </row>
    <row r="939482" spans="49:49" x14ac:dyDescent="0.3">
      <c r="AW939482"/>
    </row>
    <row r="939541" spans="49:49" x14ac:dyDescent="0.3">
      <c r="AW939541"/>
    </row>
    <row r="939542" spans="49:49" x14ac:dyDescent="0.3">
      <c r="AW939542"/>
    </row>
    <row r="939601" spans="49:49" x14ac:dyDescent="0.3">
      <c r="AW939601"/>
    </row>
    <row r="939602" spans="49:49" x14ac:dyDescent="0.3">
      <c r="AW939602"/>
    </row>
    <row r="939661" spans="49:49" x14ac:dyDescent="0.3">
      <c r="AW939661"/>
    </row>
    <row r="939662" spans="49:49" x14ac:dyDescent="0.3">
      <c r="AW939662"/>
    </row>
    <row r="939721" spans="49:49" x14ac:dyDescent="0.3">
      <c r="AW939721"/>
    </row>
    <row r="939722" spans="49:49" x14ac:dyDescent="0.3">
      <c r="AW939722"/>
    </row>
    <row r="939781" spans="49:49" x14ac:dyDescent="0.3">
      <c r="AW939781"/>
    </row>
    <row r="939782" spans="49:49" x14ac:dyDescent="0.3">
      <c r="AW939782"/>
    </row>
    <row r="939841" spans="49:49" x14ac:dyDescent="0.3">
      <c r="AW939841"/>
    </row>
    <row r="939842" spans="49:49" x14ac:dyDescent="0.3">
      <c r="AW939842"/>
    </row>
    <row r="939901" spans="49:49" x14ac:dyDescent="0.3">
      <c r="AW939901"/>
    </row>
    <row r="939902" spans="49:49" x14ac:dyDescent="0.3">
      <c r="AW939902"/>
    </row>
    <row r="939961" spans="49:49" x14ac:dyDescent="0.3">
      <c r="AW939961"/>
    </row>
    <row r="939962" spans="49:49" x14ac:dyDescent="0.3">
      <c r="AW939962"/>
    </row>
    <row r="940021" spans="49:49" x14ac:dyDescent="0.3">
      <c r="AW940021"/>
    </row>
    <row r="940022" spans="49:49" x14ac:dyDescent="0.3">
      <c r="AW940022"/>
    </row>
    <row r="940081" spans="49:49" x14ac:dyDescent="0.3">
      <c r="AW940081"/>
    </row>
    <row r="940082" spans="49:49" x14ac:dyDescent="0.3">
      <c r="AW940082"/>
    </row>
    <row r="940141" spans="49:49" x14ac:dyDescent="0.3">
      <c r="AW940141"/>
    </row>
    <row r="940142" spans="49:49" x14ac:dyDescent="0.3">
      <c r="AW940142"/>
    </row>
    <row r="940201" spans="49:49" x14ac:dyDescent="0.3">
      <c r="AW940201"/>
    </row>
    <row r="940202" spans="49:49" x14ac:dyDescent="0.3">
      <c r="AW940202"/>
    </row>
    <row r="940261" spans="49:49" x14ac:dyDescent="0.3">
      <c r="AW940261"/>
    </row>
    <row r="940262" spans="49:49" x14ac:dyDescent="0.3">
      <c r="AW940262"/>
    </row>
    <row r="940321" spans="49:49" x14ac:dyDescent="0.3">
      <c r="AW940321"/>
    </row>
    <row r="940322" spans="49:49" x14ac:dyDescent="0.3">
      <c r="AW940322"/>
    </row>
    <row r="940381" spans="49:49" x14ac:dyDescent="0.3">
      <c r="AW940381"/>
    </row>
    <row r="940382" spans="49:49" x14ac:dyDescent="0.3">
      <c r="AW940382"/>
    </row>
    <row r="940441" spans="49:49" x14ac:dyDescent="0.3">
      <c r="AW940441"/>
    </row>
    <row r="940442" spans="49:49" x14ac:dyDescent="0.3">
      <c r="AW940442"/>
    </row>
    <row r="940501" spans="49:49" x14ac:dyDescent="0.3">
      <c r="AW940501"/>
    </row>
    <row r="940502" spans="49:49" x14ac:dyDescent="0.3">
      <c r="AW940502"/>
    </row>
    <row r="940561" spans="49:49" x14ac:dyDescent="0.3">
      <c r="AW940561"/>
    </row>
    <row r="940562" spans="49:49" x14ac:dyDescent="0.3">
      <c r="AW940562"/>
    </row>
    <row r="940621" spans="49:49" x14ac:dyDescent="0.3">
      <c r="AW940621"/>
    </row>
    <row r="940622" spans="49:49" x14ac:dyDescent="0.3">
      <c r="AW940622"/>
    </row>
    <row r="940681" spans="49:49" x14ac:dyDescent="0.3">
      <c r="AW940681"/>
    </row>
    <row r="940682" spans="49:49" x14ac:dyDescent="0.3">
      <c r="AW940682"/>
    </row>
    <row r="940741" spans="49:49" x14ac:dyDescent="0.3">
      <c r="AW940741"/>
    </row>
    <row r="940742" spans="49:49" x14ac:dyDescent="0.3">
      <c r="AW940742"/>
    </row>
    <row r="940801" spans="49:49" x14ac:dyDescent="0.3">
      <c r="AW940801"/>
    </row>
    <row r="940802" spans="49:49" x14ac:dyDescent="0.3">
      <c r="AW940802"/>
    </row>
    <row r="940861" spans="49:49" x14ac:dyDescent="0.3">
      <c r="AW940861"/>
    </row>
    <row r="940862" spans="49:49" x14ac:dyDescent="0.3">
      <c r="AW940862"/>
    </row>
    <row r="940921" spans="49:49" x14ac:dyDescent="0.3">
      <c r="AW940921"/>
    </row>
    <row r="940922" spans="49:49" x14ac:dyDescent="0.3">
      <c r="AW940922"/>
    </row>
    <row r="940981" spans="49:49" x14ac:dyDescent="0.3">
      <c r="AW940981"/>
    </row>
    <row r="940982" spans="49:49" x14ac:dyDescent="0.3">
      <c r="AW940982"/>
    </row>
    <row r="941041" spans="49:49" x14ac:dyDescent="0.3">
      <c r="AW941041"/>
    </row>
    <row r="941042" spans="49:49" x14ac:dyDescent="0.3">
      <c r="AW941042"/>
    </row>
    <row r="941101" spans="49:49" x14ac:dyDescent="0.3">
      <c r="AW941101"/>
    </row>
    <row r="941102" spans="49:49" x14ac:dyDescent="0.3">
      <c r="AW941102"/>
    </row>
    <row r="941161" spans="49:49" x14ac:dyDescent="0.3">
      <c r="AW941161"/>
    </row>
    <row r="941162" spans="49:49" x14ac:dyDescent="0.3">
      <c r="AW941162"/>
    </row>
    <row r="941221" spans="49:49" x14ac:dyDescent="0.3">
      <c r="AW941221"/>
    </row>
    <row r="941222" spans="49:49" x14ac:dyDescent="0.3">
      <c r="AW941222"/>
    </row>
    <row r="941281" spans="49:49" x14ac:dyDescent="0.3">
      <c r="AW941281"/>
    </row>
    <row r="941282" spans="49:49" x14ac:dyDescent="0.3">
      <c r="AW941282"/>
    </row>
    <row r="941341" spans="49:49" x14ac:dyDescent="0.3">
      <c r="AW941341"/>
    </row>
    <row r="941342" spans="49:49" x14ac:dyDescent="0.3">
      <c r="AW941342"/>
    </row>
    <row r="941401" spans="49:49" x14ac:dyDescent="0.3">
      <c r="AW941401"/>
    </row>
    <row r="941402" spans="49:49" x14ac:dyDescent="0.3">
      <c r="AW941402"/>
    </row>
    <row r="941461" spans="49:49" x14ac:dyDescent="0.3">
      <c r="AW941461"/>
    </row>
    <row r="941462" spans="49:49" x14ac:dyDescent="0.3">
      <c r="AW941462"/>
    </row>
    <row r="941521" spans="49:49" x14ac:dyDescent="0.3">
      <c r="AW941521"/>
    </row>
    <row r="941522" spans="49:49" x14ac:dyDescent="0.3">
      <c r="AW941522"/>
    </row>
    <row r="941581" spans="49:49" x14ac:dyDescent="0.3">
      <c r="AW941581"/>
    </row>
    <row r="941582" spans="49:49" x14ac:dyDescent="0.3">
      <c r="AW941582"/>
    </row>
    <row r="941641" spans="49:49" x14ac:dyDescent="0.3">
      <c r="AW941641"/>
    </row>
    <row r="941642" spans="49:49" x14ac:dyDescent="0.3">
      <c r="AW941642"/>
    </row>
    <row r="941701" spans="49:49" x14ac:dyDescent="0.3">
      <c r="AW941701"/>
    </row>
    <row r="941702" spans="49:49" x14ac:dyDescent="0.3">
      <c r="AW941702"/>
    </row>
    <row r="941761" spans="49:49" x14ac:dyDescent="0.3">
      <c r="AW941761"/>
    </row>
    <row r="941762" spans="49:49" x14ac:dyDescent="0.3">
      <c r="AW941762"/>
    </row>
    <row r="941821" spans="49:49" x14ac:dyDescent="0.3">
      <c r="AW941821"/>
    </row>
    <row r="941822" spans="49:49" x14ac:dyDescent="0.3">
      <c r="AW941822"/>
    </row>
    <row r="941881" spans="49:49" x14ac:dyDescent="0.3">
      <c r="AW941881"/>
    </row>
    <row r="941882" spans="49:49" x14ac:dyDescent="0.3">
      <c r="AW941882"/>
    </row>
    <row r="941941" spans="49:49" x14ac:dyDescent="0.3">
      <c r="AW941941"/>
    </row>
    <row r="941942" spans="49:49" x14ac:dyDescent="0.3">
      <c r="AW941942"/>
    </row>
    <row r="942001" spans="49:49" x14ac:dyDescent="0.3">
      <c r="AW942001"/>
    </row>
    <row r="942002" spans="49:49" x14ac:dyDescent="0.3">
      <c r="AW942002"/>
    </row>
    <row r="942061" spans="49:49" x14ac:dyDescent="0.3">
      <c r="AW942061"/>
    </row>
    <row r="942062" spans="49:49" x14ac:dyDescent="0.3">
      <c r="AW942062"/>
    </row>
    <row r="942121" spans="49:49" x14ac:dyDescent="0.3">
      <c r="AW942121"/>
    </row>
    <row r="942122" spans="49:49" x14ac:dyDescent="0.3">
      <c r="AW942122"/>
    </row>
    <row r="942181" spans="49:49" x14ac:dyDescent="0.3">
      <c r="AW942181"/>
    </row>
    <row r="942182" spans="49:49" x14ac:dyDescent="0.3">
      <c r="AW942182"/>
    </row>
    <row r="942241" spans="49:49" x14ac:dyDescent="0.3">
      <c r="AW942241"/>
    </row>
    <row r="942242" spans="49:49" x14ac:dyDescent="0.3">
      <c r="AW942242"/>
    </row>
    <row r="942301" spans="49:49" x14ac:dyDescent="0.3">
      <c r="AW942301"/>
    </row>
    <row r="942302" spans="49:49" x14ac:dyDescent="0.3">
      <c r="AW942302"/>
    </row>
    <row r="942361" spans="49:49" x14ac:dyDescent="0.3">
      <c r="AW942361"/>
    </row>
    <row r="942362" spans="49:49" x14ac:dyDescent="0.3">
      <c r="AW942362"/>
    </row>
    <row r="942421" spans="49:49" x14ac:dyDescent="0.3">
      <c r="AW942421"/>
    </row>
    <row r="942422" spans="49:49" x14ac:dyDescent="0.3">
      <c r="AW942422"/>
    </row>
    <row r="942481" spans="49:49" x14ac:dyDescent="0.3">
      <c r="AW942481"/>
    </row>
    <row r="942482" spans="49:49" x14ac:dyDescent="0.3">
      <c r="AW942482"/>
    </row>
    <row r="942541" spans="49:49" x14ac:dyDescent="0.3">
      <c r="AW942541"/>
    </row>
    <row r="942542" spans="49:49" x14ac:dyDescent="0.3">
      <c r="AW942542"/>
    </row>
    <row r="942601" spans="49:49" x14ac:dyDescent="0.3">
      <c r="AW942601"/>
    </row>
    <row r="942602" spans="49:49" x14ac:dyDescent="0.3">
      <c r="AW942602"/>
    </row>
    <row r="942661" spans="49:49" x14ac:dyDescent="0.3">
      <c r="AW942661"/>
    </row>
    <row r="942662" spans="49:49" x14ac:dyDescent="0.3">
      <c r="AW942662"/>
    </row>
    <row r="942721" spans="49:49" x14ac:dyDescent="0.3">
      <c r="AW942721"/>
    </row>
    <row r="942722" spans="49:49" x14ac:dyDescent="0.3">
      <c r="AW942722"/>
    </row>
    <row r="942781" spans="49:49" x14ac:dyDescent="0.3">
      <c r="AW942781"/>
    </row>
    <row r="942782" spans="49:49" x14ac:dyDescent="0.3">
      <c r="AW942782"/>
    </row>
    <row r="942841" spans="49:49" x14ac:dyDescent="0.3">
      <c r="AW942841"/>
    </row>
    <row r="942842" spans="49:49" x14ac:dyDescent="0.3">
      <c r="AW942842"/>
    </row>
    <row r="942901" spans="49:49" x14ac:dyDescent="0.3">
      <c r="AW942901"/>
    </row>
    <row r="942902" spans="49:49" x14ac:dyDescent="0.3">
      <c r="AW942902"/>
    </row>
    <row r="942961" spans="49:49" x14ac:dyDescent="0.3">
      <c r="AW942961"/>
    </row>
    <row r="942962" spans="49:49" x14ac:dyDescent="0.3">
      <c r="AW942962"/>
    </row>
    <row r="943021" spans="49:49" x14ac:dyDescent="0.3">
      <c r="AW943021"/>
    </row>
    <row r="943022" spans="49:49" x14ac:dyDescent="0.3">
      <c r="AW943022"/>
    </row>
    <row r="943081" spans="49:49" x14ac:dyDescent="0.3">
      <c r="AW943081"/>
    </row>
    <row r="943082" spans="49:49" x14ac:dyDescent="0.3">
      <c r="AW943082"/>
    </row>
    <row r="943141" spans="49:49" x14ac:dyDescent="0.3">
      <c r="AW943141"/>
    </row>
    <row r="943142" spans="49:49" x14ac:dyDescent="0.3">
      <c r="AW943142"/>
    </row>
    <row r="943201" spans="49:49" x14ac:dyDescent="0.3">
      <c r="AW943201"/>
    </row>
    <row r="943202" spans="49:49" x14ac:dyDescent="0.3">
      <c r="AW943202"/>
    </row>
    <row r="943261" spans="49:49" x14ac:dyDescent="0.3">
      <c r="AW943261"/>
    </row>
    <row r="943262" spans="49:49" x14ac:dyDescent="0.3">
      <c r="AW943262"/>
    </row>
    <row r="943321" spans="49:49" x14ac:dyDescent="0.3">
      <c r="AW943321"/>
    </row>
    <row r="943322" spans="49:49" x14ac:dyDescent="0.3">
      <c r="AW943322"/>
    </row>
    <row r="943381" spans="49:49" x14ac:dyDescent="0.3">
      <c r="AW943381"/>
    </row>
    <row r="943382" spans="49:49" x14ac:dyDescent="0.3">
      <c r="AW943382"/>
    </row>
    <row r="943441" spans="49:49" x14ac:dyDescent="0.3">
      <c r="AW943441"/>
    </row>
    <row r="943442" spans="49:49" x14ac:dyDescent="0.3">
      <c r="AW943442"/>
    </row>
    <row r="943501" spans="49:49" x14ac:dyDescent="0.3">
      <c r="AW943501"/>
    </row>
    <row r="943502" spans="49:49" x14ac:dyDescent="0.3">
      <c r="AW943502"/>
    </row>
    <row r="943561" spans="49:49" x14ac:dyDescent="0.3">
      <c r="AW943561"/>
    </row>
    <row r="943562" spans="49:49" x14ac:dyDescent="0.3">
      <c r="AW943562"/>
    </row>
    <row r="943621" spans="49:49" x14ac:dyDescent="0.3">
      <c r="AW943621"/>
    </row>
    <row r="943622" spans="49:49" x14ac:dyDescent="0.3">
      <c r="AW943622"/>
    </row>
    <row r="943681" spans="49:49" x14ac:dyDescent="0.3">
      <c r="AW943681"/>
    </row>
    <row r="943682" spans="49:49" x14ac:dyDescent="0.3">
      <c r="AW943682"/>
    </row>
    <row r="943741" spans="49:49" x14ac:dyDescent="0.3">
      <c r="AW943741"/>
    </row>
    <row r="943742" spans="49:49" x14ac:dyDescent="0.3">
      <c r="AW943742"/>
    </row>
    <row r="943801" spans="49:49" x14ac:dyDescent="0.3">
      <c r="AW943801"/>
    </row>
    <row r="943802" spans="49:49" x14ac:dyDescent="0.3">
      <c r="AW943802"/>
    </row>
    <row r="943861" spans="49:49" x14ac:dyDescent="0.3">
      <c r="AW943861"/>
    </row>
    <row r="943862" spans="49:49" x14ac:dyDescent="0.3">
      <c r="AW943862"/>
    </row>
    <row r="943921" spans="49:49" x14ac:dyDescent="0.3">
      <c r="AW943921"/>
    </row>
    <row r="943922" spans="49:49" x14ac:dyDescent="0.3">
      <c r="AW943922"/>
    </row>
    <row r="943981" spans="49:49" x14ac:dyDescent="0.3">
      <c r="AW943981"/>
    </row>
    <row r="943982" spans="49:49" x14ac:dyDescent="0.3">
      <c r="AW943982"/>
    </row>
    <row r="944041" spans="49:49" x14ac:dyDescent="0.3">
      <c r="AW944041"/>
    </row>
    <row r="944042" spans="49:49" x14ac:dyDescent="0.3">
      <c r="AW944042"/>
    </row>
    <row r="944101" spans="49:49" x14ac:dyDescent="0.3">
      <c r="AW944101"/>
    </row>
    <row r="944102" spans="49:49" x14ac:dyDescent="0.3">
      <c r="AW944102"/>
    </row>
    <row r="944161" spans="49:49" x14ac:dyDescent="0.3">
      <c r="AW944161"/>
    </row>
    <row r="944162" spans="49:49" x14ac:dyDescent="0.3">
      <c r="AW944162"/>
    </row>
    <row r="944221" spans="49:49" x14ac:dyDescent="0.3">
      <c r="AW944221"/>
    </row>
    <row r="944222" spans="49:49" x14ac:dyDescent="0.3">
      <c r="AW944222"/>
    </row>
    <row r="944281" spans="49:49" x14ac:dyDescent="0.3">
      <c r="AW944281"/>
    </row>
    <row r="944282" spans="49:49" x14ac:dyDescent="0.3">
      <c r="AW944282"/>
    </row>
    <row r="944341" spans="49:49" x14ac:dyDescent="0.3">
      <c r="AW944341"/>
    </row>
    <row r="944342" spans="49:49" x14ac:dyDescent="0.3">
      <c r="AW944342"/>
    </row>
    <row r="944401" spans="49:49" x14ac:dyDescent="0.3">
      <c r="AW944401"/>
    </row>
    <row r="944402" spans="49:49" x14ac:dyDescent="0.3">
      <c r="AW944402"/>
    </row>
    <row r="944461" spans="49:49" x14ac:dyDescent="0.3">
      <c r="AW944461"/>
    </row>
    <row r="944462" spans="49:49" x14ac:dyDescent="0.3">
      <c r="AW944462"/>
    </row>
    <row r="944521" spans="49:49" x14ac:dyDescent="0.3">
      <c r="AW944521"/>
    </row>
    <row r="944522" spans="49:49" x14ac:dyDescent="0.3">
      <c r="AW944522"/>
    </row>
    <row r="944581" spans="49:49" x14ac:dyDescent="0.3">
      <c r="AW944581"/>
    </row>
    <row r="944582" spans="49:49" x14ac:dyDescent="0.3">
      <c r="AW944582"/>
    </row>
    <row r="944641" spans="49:49" x14ac:dyDescent="0.3">
      <c r="AW944641"/>
    </row>
    <row r="944642" spans="49:49" x14ac:dyDescent="0.3">
      <c r="AW944642"/>
    </row>
    <row r="944701" spans="49:49" x14ac:dyDescent="0.3">
      <c r="AW944701"/>
    </row>
    <row r="944702" spans="49:49" x14ac:dyDescent="0.3">
      <c r="AW944702"/>
    </row>
    <row r="944761" spans="49:49" x14ac:dyDescent="0.3">
      <c r="AW944761"/>
    </row>
    <row r="944762" spans="49:49" x14ac:dyDescent="0.3">
      <c r="AW944762"/>
    </row>
    <row r="944821" spans="49:49" x14ac:dyDescent="0.3">
      <c r="AW944821"/>
    </row>
    <row r="944822" spans="49:49" x14ac:dyDescent="0.3">
      <c r="AW944822"/>
    </row>
    <row r="944881" spans="49:49" x14ac:dyDescent="0.3">
      <c r="AW944881"/>
    </row>
    <row r="944882" spans="49:49" x14ac:dyDescent="0.3">
      <c r="AW944882"/>
    </row>
    <row r="944941" spans="49:49" x14ac:dyDescent="0.3">
      <c r="AW944941"/>
    </row>
    <row r="944942" spans="49:49" x14ac:dyDescent="0.3">
      <c r="AW944942"/>
    </row>
    <row r="945001" spans="49:49" x14ac:dyDescent="0.3">
      <c r="AW945001"/>
    </row>
    <row r="945002" spans="49:49" x14ac:dyDescent="0.3">
      <c r="AW945002"/>
    </row>
    <row r="945061" spans="49:49" x14ac:dyDescent="0.3">
      <c r="AW945061"/>
    </row>
    <row r="945062" spans="49:49" x14ac:dyDescent="0.3">
      <c r="AW945062"/>
    </row>
    <row r="945121" spans="49:49" x14ac:dyDescent="0.3">
      <c r="AW945121"/>
    </row>
    <row r="945122" spans="49:49" x14ac:dyDescent="0.3">
      <c r="AW945122"/>
    </row>
    <row r="945181" spans="49:49" x14ac:dyDescent="0.3">
      <c r="AW945181"/>
    </row>
    <row r="945182" spans="49:49" x14ac:dyDescent="0.3">
      <c r="AW945182"/>
    </row>
    <row r="945241" spans="49:49" x14ac:dyDescent="0.3">
      <c r="AW945241"/>
    </row>
    <row r="945242" spans="49:49" x14ac:dyDescent="0.3">
      <c r="AW945242"/>
    </row>
    <row r="945301" spans="49:49" x14ac:dyDescent="0.3">
      <c r="AW945301"/>
    </row>
    <row r="945302" spans="49:49" x14ac:dyDescent="0.3">
      <c r="AW945302"/>
    </row>
    <row r="945361" spans="49:49" x14ac:dyDescent="0.3">
      <c r="AW945361"/>
    </row>
    <row r="945362" spans="49:49" x14ac:dyDescent="0.3">
      <c r="AW945362"/>
    </row>
    <row r="945421" spans="49:49" x14ac:dyDescent="0.3">
      <c r="AW945421"/>
    </row>
    <row r="945422" spans="49:49" x14ac:dyDescent="0.3">
      <c r="AW945422"/>
    </row>
    <row r="945481" spans="49:49" x14ac:dyDescent="0.3">
      <c r="AW945481"/>
    </row>
    <row r="945482" spans="49:49" x14ac:dyDescent="0.3">
      <c r="AW945482"/>
    </row>
    <row r="945541" spans="49:49" x14ac:dyDescent="0.3">
      <c r="AW945541"/>
    </row>
    <row r="945542" spans="49:49" x14ac:dyDescent="0.3">
      <c r="AW945542"/>
    </row>
    <row r="945601" spans="49:49" x14ac:dyDescent="0.3">
      <c r="AW945601"/>
    </row>
    <row r="945602" spans="49:49" x14ac:dyDescent="0.3">
      <c r="AW945602"/>
    </row>
    <row r="945661" spans="49:49" x14ac:dyDescent="0.3">
      <c r="AW945661"/>
    </row>
    <row r="945662" spans="49:49" x14ac:dyDescent="0.3">
      <c r="AW945662"/>
    </row>
    <row r="945721" spans="49:49" x14ac:dyDescent="0.3">
      <c r="AW945721"/>
    </row>
    <row r="945722" spans="49:49" x14ac:dyDescent="0.3">
      <c r="AW945722"/>
    </row>
    <row r="945781" spans="49:49" x14ac:dyDescent="0.3">
      <c r="AW945781"/>
    </row>
    <row r="945782" spans="49:49" x14ac:dyDescent="0.3">
      <c r="AW945782"/>
    </row>
    <row r="945841" spans="49:49" x14ac:dyDescent="0.3">
      <c r="AW945841"/>
    </row>
    <row r="945842" spans="49:49" x14ac:dyDescent="0.3">
      <c r="AW945842"/>
    </row>
    <row r="945901" spans="49:49" x14ac:dyDescent="0.3">
      <c r="AW945901"/>
    </row>
    <row r="945902" spans="49:49" x14ac:dyDescent="0.3">
      <c r="AW945902"/>
    </row>
    <row r="945961" spans="49:49" x14ac:dyDescent="0.3">
      <c r="AW945961"/>
    </row>
    <row r="945962" spans="49:49" x14ac:dyDescent="0.3">
      <c r="AW945962"/>
    </row>
    <row r="946021" spans="49:49" x14ac:dyDescent="0.3">
      <c r="AW946021"/>
    </row>
    <row r="946022" spans="49:49" x14ac:dyDescent="0.3">
      <c r="AW946022"/>
    </row>
    <row r="946081" spans="49:49" x14ac:dyDescent="0.3">
      <c r="AW946081"/>
    </row>
    <row r="946082" spans="49:49" x14ac:dyDescent="0.3">
      <c r="AW946082"/>
    </row>
    <row r="946141" spans="49:49" x14ac:dyDescent="0.3">
      <c r="AW946141"/>
    </row>
    <row r="946142" spans="49:49" x14ac:dyDescent="0.3">
      <c r="AW946142"/>
    </row>
    <row r="946201" spans="49:49" x14ac:dyDescent="0.3">
      <c r="AW946201"/>
    </row>
    <row r="946202" spans="49:49" x14ac:dyDescent="0.3">
      <c r="AW946202"/>
    </row>
    <row r="946261" spans="49:49" x14ac:dyDescent="0.3">
      <c r="AW946261"/>
    </row>
    <row r="946262" spans="49:49" x14ac:dyDescent="0.3">
      <c r="AW946262"/>
    </row>
    <row r="946321" spans="49:49" x14ac:dyDescent="0.3">
      <c r="AW946321"/>
    </row>
    <row r="946322" spans="49:49" x14ac:dyDescent="0.3">
      <c r="AW946322"/>
    </row>
    <row r="946381" spans="49:49" x14ac:dyDescent="0.3">
      <c r="AW946381"/>
    </row>
    <row r="946382" spans="49:49" x14ac:dyDescent="0.3">
      <c r="AW946382"/>
    </row>
    <row r="946441" spans="49:49" x14ac:dyDescent="0.3">
      <c r="AW946441"/>
    </row>
    <row r="946442" spans="49:49" x14ac:dyDescent="0.3">
      <c r="AW946442"/>
    </row>
    <row r="946501" spans="49:49" x14ac:dyDescent="0.3">
      <c r="AW946501"/>
    </row>
    <row r="946502" spans="49:49" x14ac:dyDescent="0.3">
      <c r="AW946502"/>
    </row>
    <row r="946561" spans="49:49" x14ac:dyDescent="0.3">
      <c r="AW946561"/>
    </row>
    <row r="946562" spans="49:49" x14ac:dyDescent="0.3">
      <c r="AW946562"/>
    </row>
    <row r="946621" spans="49:49" x14ac:dyDescent="0.3">
      <c r="AW946621"/>
    </row>
    <row r="946622" spans="49:49" x14ac:dyDescent="0.3">
      <c r="AW946622"/>
    </row>
    <row r="946681" spans="49:49" x14ac:dyDescent="0.3">
      <c r="AW946681"/>
    </row>
    <row r="946682" spans="49:49" x14ac:dyDescent="0.3">
      <c r="AW946682"/>
    </row>
    <row r="946741" spans="49:49" x14ac:dyDescent="0.3">
      <c r="AW946741"/>
    </row>
    <row r="946742" spans="49:49" x14ac:dyDescent="0.3">
      <c r="AW946742"/>
    </row>
    <row r="946801" spans="49:49" x14ac:dyDescent="0.3">
      <c r="AW946801"/>
    </row>
    <row r="946802" spans="49:49" x14ac:dyDescent="0.3">
      <c r="AW946802"/>
    </row>
    <row r="946861" spans="49:49" x14ac:dyDescent="0.3">
      <c r="AW946861"/>
    </row>
    <row r="946862" spans="49:49" x14ac:dyDescent="0.3">
      <c r="AW946862"/>
    </row>
    <row r="946921" spans="49:49" x14ac:dyDescent="0.3">
      <c r="AW946921"/>
    </row>
    <row r="946922" spans="49:49" x14ac:dyDescent="0.3">
      <c r="AW946922"/>
    </row>
    <row r="946981" spans="49:49" x14ac:dyDescent="0.3">
      <c r="AW946981"/>
    </row>
    <row r="946982" spans="49:49" x14ac:dyDescent="0.3">
      <c r="AW946982"/>
    </row>
    <row r="947041" spans="49:49" x14ac:dyDescent="0.3">
      <c r="AW947041"/>
    </row>
    <row r="947042" spans="49:49" x14ac:dyDescent="0.3">
      <c r="AW947042"/>
    </row>
    <row r="947101" spans="49:49" x14ac:dyDescent="0.3">
      <c r="AW947101"/>
    </row>
    <row r="947102" spans="49:49" x14ac:dyDescent="0.3">
      <c r="AW947102"/>
    </row>
    <row r="947161" spans="49:49" x14ac:dyDescent="0.3">
      <c r="AW947161"/>
    </row>
    <row r="947162" spans="49:49" x14ac:dyDescent="0.3">
      <c r="AW947162"/>
    </row>
    <row r="947221" spans="49:49" x14ac:dyDescent="0.3">
      <c r="AW947221"/>
    </row>
    <row r="947222" spans="49:49" x14ac:dyDescent="0.3">
      <c r="AW947222"/>
    </row>
    <row r="947281" spans="49:49" x14ac:dyDescent="0.3">
      <c r="AW947281"/>
    </row>
    <row r="947282" spans="49:49" x14ac:dyDescent="0.3">
      <c r="AW947282"/>
    </row>
    <row r="947341" spans="49:49" x14ac:dyDescent="0.3">
      <c r="AW947341"/>
    </row>
    <row r="947342" spans="49:49" x14ac:dyDescent="0.3">
      <c r="AW947342"/>
    </row>
    <row r="947401" spans="49:49" x14ac:dyDescent="0.3">
      <c r="AW947401"/>
    </row>
    <row r="947402" spans="49:49" x14ac:dyDescent="0.3">
      <c r="AW947402"/>
    </row>
    <row r="947461" spans="49:49" x14ac:dyDescent="0.3">
      <c r="AW947461"/>
    </row>
    <row r="947462" spans="49:49" x14ac:dyDescent="0.3">
      <c r="AW947462"/>
    </row>
    <row r="947521" spans="49:49" x14ac:dyDescent="0.3">
      <c r="AW947521"/>
    </row>
    <row r="947522" spans="49:49" x14ac:dyDescent="0.3">
      <c r="AW947522"/>
    </row>
    <row r="947581" spans="49:49" x14ac:dyDescent="0.3">
      <c r="AW947581"/>
    </row>
    <row r="947582" spans="49:49" x14ac:dyDescent="0.3">
      <c r="AW947582"/>
    </row>
    <row r="947641" spans="49:49" x14ac:dyDescent="0.3">
      <c r="AW947641"/>
    </row>
    <row r="947642" spans="49:49" x14ac:dyDescent="0.3">
      <c r="AW947642"/>
    </row>
    <row r="947701" spans="49:49" x14ac:dyDescent="0.3">
      <c r="AW947701"/>
    </row>
    <row r="947702" spans="49:49" x14ac:dyDescent="0.3">
      <c r="AW947702"/>
    </row>
    <row r="947761" spans="49:49" x14ac:dyDescent="0.3">
      <c r="AW947761"/>
    </row>
    <row r="947762" spans="49:49" x14ac:dyDescent="0.3">
      <c r="AW947762"/>
    </row>
    <row r="947821" spans="49:49" x14ac:dyDescent="0.3">
      <c r="AW947821"/>
    </row>
    <row r="947822" spans="49:49" x14ac:dyDescent="0.3">
      <c r="AW947822"/>
    </row>
    <row r="947881" spans="49:49" x14ac:dyDescent="0.3">
      <c r="AW947881"/>
    </row>
    <row r="947882" spans="49:49" x14ac:dyDescent="0.3">
      <c r="AW947882"/>
    </row>
    <row r="947941" spans="49:49" x14ac:dyDescent="0.3">
      <c r="AW947941"/>
    </row>
    <row r="947942" spans="49:49" x14ac:dyDescent="0.3">
      <c r="AW947942"/>
    </row>
    <row r="948001" spans="49:49" x14ac:dyDescent="0.3">
      <c r="AW948001"/>
    </row>
    <row r="948002" spans="49:49" x14ac:dyDescent="0.3">
      <c r="AW948002"/>
    </row>
    <row r="948061" spans="49:49" x14ac:dyDescent="0.3">
      <c r="AW948061"/>
    </row>
    <row r="948062" spans="49:49" x14ac:dyDescent="0.3">
      <c r="AW948062"/>
    </row>
    <row r="948121" spans="49:49" x14ac:dyDescent="0.3">
      <c r="AW948121"/>
    </row>
    <row r="948122" spans="49:49" x14ac:dyDescent="0.3">
      <c r="AW948122"/>
    </row>
    <row r="948181" spans="49:49" x14ac:dyDescent="0.3">
      <c r="AW948181"/>
    </row>
    <row r="948182" spans="49:49" x14ac:dyDescent="0.3">
      <c r="AW948182"/>
    </row>
    <row r="948241" spans="49:49" x14ac:dyDescent="0.3">
      <c r="AW948241"/>
    </row>
    <row r="948242" spans="49:49" x14ac:dyDescent="0.3">
      <c r="AW948242"/>
    </row>
    <row r="948301" spans="49:49" x14ac:dyDescent="0.3">
      <c r="AW948301"/>
    </row>
    <row r="948302" spans="49:49" x14ac:dyDescent="0.3">
      <c r="AW948302"/>
    </row>
    <row r="948361" spans="49:49" x14ac:dyDescent="0.3">
      <c r="AW948361"/>
    </row>
    <row r="948362" spans="49:49" x14ac:dyDescent="0.3">
      <c r="AW948362"/>
    </row>
    <row r="948421" spans="49:49" x14ac:dyDescent="0.3">
      <c r="AW948421"/>
    </row>
    <row r="948422" spans="49:49" x14ac:dyDescent="0.3">
      <c r="AW948422"/>
    </row>
    <row r="948481" spans="49:49" x14ac:dyDescent="0.3">
      <c r="AW948481"/>
    </row>
    <row r="948482" spans="49:49" x14ac:dyDescent="0.3">
      <c r="AW948482"/>
    </row>
    <row r="948541" spans="49:49" x14ac:dyDescent="0.3">
      <c r="AW948541"/>
    </row>
    <row r="948542" spans="49:49" x14ac:dyDescent="0.3">
      <c r="AW948542"/>
    </row>
    <row r="948601" spans="49:49" x14ac:dyDescent="0.3">
      <c r="AW948601"/>
    </row>
    <row r="948602" spans="49:49" x14ac:dyDescent="0.3">
      <c r="AW948602"/>
    </row>
    <row r="948661" spans="49:49" x14ac:dyDescent="0.3">
      <c r="AW948661"/>
    </row>
    <row r="948662" spans="49:49" x14ac:dyDescent="0.3">
      <c r="AW948662"/>
    </row>
    <row r="948721" spans="49:49" x14ac:dyDescent="0.3">
      <c r="AW948721"/>
    </row>
    <row r="948722" spans="49:49" x14ac:dyDescent="0.3">
      <c r="AW948722"/>
    </row>
    <row r="948781" spans="49:49" x14ac:dyDescent="0.3">
      <c r="AW948781"/>
    </row>
    <row r="948782" spans="49:49" x14ac:dyDescent="0.3">
      <c r="AW948782"/>
    </row>
    <row r="948841" spans="49:49" x14ac:dyDescent="0.3">
      <c r="AW948841"/>
    </row>
    <row r="948842" spans="49:49" x14ac:dyDescent="0.3">
      <c r="AW948842"/>
    </row>
    <row r="948901" spans="49:49" x14ac:dyDescent="0.3">
      <c r="AW948901"/>
    </row>
    <row r="948902" spans="49:49" x14ac:dyDescent="0.3">
      <c r="AW948902"/>
    </row>
    <row r="948961" spans="49:49" x14ac:dyDescent="0.3">
      <c r="AW948961"/>
    </row>
    <row r="948962" spans="49:49" x14ac:dyDescent="0.3">
      <c r="AW948962"/>
    </row>
    <row r="949021" spans="49:49" x14ac:dyDescent="0.3">
      <c r="AW949021"/>
    </row>
    <row r="949022" spans="49:49" x14ac:dyDescent="0.3">
      <c r="AW949022"/>
    </row>
    <row r="949081" spans="49:49" x14ac:dyDescent="0.3">
      <c r="AW949081"/>
    </row>
    <row r="949082" spans="49:49" x14ac:dyDescent="0.3">
      <c r="AW949082"/>
    </row>
    <row r="949141" spans="49:49" x14ac:dyDescent="0.3">
      <c r="AW949141"/>
    </row>
    <row r="949142" spans="49:49" x14ac:dyDescent="0.3">
      <c r="AW949142"/>
    </row>
    <row r="949201" spans="49:49" x14ac:dyDescent="0.3">
      <c r="AW949201"/>
    </row>
    <row r="949202" spans="49:49" x14ac:dyDescent="0.3">
      <c r="AW949202"/>
    </row>
    <row r="949261" spans="49:49" x14ac:dyDescent="0.3">
      <c r="AW949261"/>
    </row>
    <row r="949262" spans="49:49" x14ac:dyDescent="0.3">
      <c r="AW949262"/>
    </row>
    <row r="949321" spans="49:49" x14ac:dyDescent="0.3">
      <c r="AW949321"/>
    </row>
    <row r="949322" spans="49:49" x14ac:dyDescent="0.3">
      <c r="AW949322"/>
    </row>
    <row r="949381" spans="49:49" x14ac:dyDescent="0.3">
      <c r="AW949381"/>
    </row>
    <row r="949382" spans="49:49" x14ac:dyDescent="0.3">
      <c r="AW949382"/>
    </row>
    <row r="949441" spans="49:49" x14ac:dyDescent="0.3">
      <c r="AW949441"/>
    </row>
    <row r="949442" spans="49:49" x14ac:dyDescent="0.3">
      <c r="AW949442"/>
    </row>
    <row r="949501" spans="49:49" x14ac:dyDescent="0.3">
      <c r="AW949501"/>
    </row>
    <row r="949502" spans="49:49" x14ac:dyDescent="0.3">
      <c r="AW949502"/>
    </row>
    <row r="949561" spans="49:49" x14ac:dyDescent="0.3">
      <c r="AW949561"/>
    </row>
    <row r="949562" spans="49:49" x14ac:dyDescent="0.3">
      <c r="AW949562"/>
    </row>
    <row r="949621" spans="49:49" x14ac:dyDescent="0.3">
      <c r="AW949621"/>
    </row>
    <row r="949622" spans="49:49" x14ac:dyDescent="0.3">
      <c r="AW949622"/>
    </row>
    <row r="949681" spans="49:49" x14ac:dyDescent="0.3">
      <c r="AW949681"/>
    </row>
    <row r="949682" spans="49:49" x14ac:dyDescent="0.3">
      <c r="AW949682"/>
    </row>
    <row r="949741" spans="49:49" x14ac:dyDescent="0.3">
      <c r="AW949741"/>
    </row>
    <row r="949742" spans="49:49" x14ac:dyDescent="0.3">
      <c r="AW949742"/>
    </row>
    <row r="949801" spans="49:49" x14ac:dyDescent="0.3">
      <c r="AW949801"/>
    </row>
    <row r="949802" spans="49:49" x14ac:dyDescent="0.3">
      <c r="AW949802"/>
    </row>
    <row r="949861" spans="49:49" x14ac:dyDescent="0.3">
      <c r="AW949861"/>
    </row>
    <row r="949862" spans="49:49" x14ac:dyDescent="0.3">
      <c r="AW949862"/>
    </row>
    <row r="949921" spans="49:49" x14ac:dyDescent="0.3">
      <c r="AW949921"/>
    </row>
    <row r="949922" spans="49:49" x14ac:dyDescent="0.3">
      <c r="AW949922"/>
    </row>
    <row r="949981" spans="49:49" x14ac:dyDescent="0.3">
      <c r="AW949981"/>
    </row>
    <row r="949982" spans="49:49" x14ac:dyDescent="0.3">
      <c r="AW949982"/>
    </row>
    <row r="950041" spans="49:49" x14ac:dyDescent="0.3">
      <c r="AW950041"/>
    </row>
    <row r="950042" spans="49:49" x14ac:dyDescent="0.3">
      <c r="AW950042"/>
    </row>
    <row r="950101" spans="49:49" x14ac:dyDescent="0.3">
      <c r="AW950101"/>
    </row>
    <row r="950102" spans="49:49" x14ac:dyDescent="0.3">
      <c r="AW950102"/>
    </row>
    <row r="950161" spans="49:49" x14ac:dyDescent="0.3">
      <c r="AW950161"/>
    </row>
    <row r="950162" spans="49:49" x14ac:dyDescent="0.3">
      <c r="AW950162"/>
    </row>
    <row r="950221" spans="49:49" x14ac:dyDescent="0.3">
      <c r="AW950221"/>
    </row>
    <row r="950222" spans="49:49" x14ac:dyDescent="0.3">
      <c r="AW950222"/>
    </row>
    <row r="950281" spans="49:49" x14ac:dyDescent="0.3">
      <c r="AW950281"/>
    </row>
    <row r="950282" spans="49:49" x14ac:dyDescent="0.3">
      <c r="AW950282"/>
    </row>
    <row r="950341" spans="49:49" x14ac:dyDescent="0.3">
      <c r="AW950341"/>
    </row>
    <row r="950342" spans="49:49" x14ac:dyDescent="0.3">
      <c r="AW950342"/>
    </row>
    <row r="950401" spans="49:49" x14ac:dyDescent="0.3">
      <c r="AW950401"/>
    </row>
    <row r="950402" spans="49:49" x14ac:dyDescent="0.3">
      <c r="AW950402"/>
    </row>
    <row r="950461" spans="49:49" x14ac:dyDescent="0.3">
      <c r="AW950461"/>
    </row>
    <row r="950462" spans="49:49" x14ac:dyDescent="0.3">
      <c r="AW950462"/>
    </row>
    <row r="950521" spans="49:49" x14ac:dyDescent="0.3">
      <c r="AW950521"/>
    </row>
    <row r="950522" spans="49:49" x14ac:dyDescent="0.3">
      <c r="AW950522"/>
    </row>
    <row r="950581" spans="49:49" x14ac:dyDescent="0.3">
      <c r="AW950581"/>
    </row>
    <row r="950582" spans="49:49" x14ac:dyDescent="0.3">
      <c r="AW950582"/>
    </row>
    <row r="950641" spans="49:49" x14ac:dyDescent="0.3">
      <c r="AW950641"/>
    </row>
    <row r="950642" spans="49:49" x14ac:dyDescent="0.3">
      <c r="AW950642"/>
    </row>
    <row r="950701" spans="49:49" x14ac:dyDescent="0.3">
      <c r="AW950701"/>
    </row>
    <row r="950702" spans="49:49" x14ac:dyDescent="0.3">
      <c r="AW950702"/>
    </row>
    <row r="950761" spans="49:49" x14ac:dyDescent="0.3">
      <c r="AW950761"/>
    </row>
    <row r="950762" spans="49:49" x14ac:dyDescent="0.3">
      <c r="AW950762"/>
    </row>
    <row r="950821" spans="49:49" x14ac:dyDescent="0.3">
      <c r="AW950821"/>
    </row>
    <row r="950822" spans="49:49" x14ac:dyDescent="0.3">
      <c r="AW950822"/>
    </row>
    <row r="950881" spans="49:49" x14ac:dyDescent="0.3">
      <c r="AW950881"/>
    </row>
    <row r="950882" spans="49:49" x14ac:dyDescent="0.3">
      <c r="AW950882"/>
    </row>
    <row r="950941" spans="49:49" x14ac:dyDescent="0.3">
      <c r="AW950941"/>
    </row>
    <row r="950942" spans="49:49" x14ac:dyDescent="0.3">
      <c r="AW950942"/>
    </row>
    <row r="951001" spans="49:49" x14ac:dyDescent="0.3">
      <c r="AW951001"/>
    </row>
    <row r="951002" spans="49:49" x14ac:dyDescent="0.3">
      <c r="AW951002"/>
    </row>
    <row r="951061" spans="49:49" x14ac:dyDescent="0.3">
      <c r="AW951061"/>
    </row>
    <row r="951062" spans="49:49" x14ac:dyDescent="0.3">
      <c r="AW951062"/>
    </row>
    <row r="951121" spans="49:49" x14ac:dyDescent="0.3">
      <c r="AW951121"/>
    </row>
    <row r="951122" spans="49:49" x14ac:dyDescent="0.3">
      <c r="AW951122"/>
    </row>
    <row r="951181" spans="49:49" x14ac:dyDescent="0.3">
      <c r="AW951181"/>
    </row>
    <row r="951182" spans="49:49" x14ac:dyDescent="0.3">
      <c r="AW951182"/>
    </row>
    <row r="951241" spans="49:49" x14ac:dyDescent="0.3">
      <c r="AW951241"/>
    </row>
    <row r="951242" spans="49:49" x14ac:dyDescent="0.3">
      <c r="AW951242"/>
    </row>
    <row r="951301" spans="49:49" x14ac:dyDescent="0.3">
      <c r="AW951301"/>
    </row>
    <row r="951302" spans="49:49" x14ac:dyDescent="0.3">
      <c r="AW951302"/>
    </row>
    <row r="951361" spans="49:49" x14ac:dyDescent="0.3">
      <c r="AW951361"/>
    </row>
    <row r="951362" spans="49:49" x14ac:dyDescent="0.3">
      <c r="AW951362"/>
    </row>
    <row r="951421" spans="49:49" x14ac:dyDescent="0.3">
      <c r="AW951421"/>
    </row>
    <row r="951422" spans="49:49" x14ac:dyDescent="0.3">
      <c r="AW951422"/>
    </row>
    <row r="951481" spans="49:49" x14ac:dyDescent="0.3">
      <c r="AW951481"/>
    </row>
    <row r="951482" spans="49:49" x14ac:dyDescent="0.3">
      <c r="AW951482"/>
    </row>
    <row r="951541" spans="49:49" x14ac:dyDescent="0.3">
      <c r="AW951541"/>
    </row>
    <row r="951542" spans="49:49" x14ac:dyDescent="0.3">
      <c r="AW951542"/>
    </row>
    <row r="951601" spans="49:49" x14ac:dyDescent="0.3">
      <c r="AW951601"/>
    </row>
    <row r="951602" spans="49:49" x14ac:dyDescent="0.3">
      <c r="AW951602"/>
    </row>
    <row r="951661" spans="49:49" x14ac:dyDescent="0.3">
      <c r="AW951661"/>
    </row>
    <row r="951662" spans="49:49" x14ac:dyDescent="0.3">
      <c r="AW951662"/>
    </row>
    <row r="951721" spans="49:49" x14ac:dyDescent="0.3">
      <c r="AW951721"/>
    </row>
    <row r="951722" spans="49:49" x14ac:dyDescent="0.3">
      <c r="AW951722"/>
    </row>
    <row r="951781" spans="49:49" x14ac:dyDescent="0.3">
      <c r="AW951781"/>
    </row>
    <row r="951782" spans="49:49" x14ac:dyDescent="0.3">
      <c r="AW951782"/>
    </row>
    <row r="951841" spans="49:49" x14ac:dyDescent="0.3">
      <c r="AW951841"/>
    </row>
    <row r="951842" spans="49:49" x14ac:dyDescent="0.3">
      <c r="AW951842"/>
    </row>
    <row r="951901" spans="49:49" x14ac:dyDescent="0.3">
      <c r="AW951901"/>
    </row>
    <row r="951902" spans="49:49" x14ac:dyDescent="0.3">
      <c r="AW951902"/>
    </row>
    <row r="951961" spans="49:49" x14ac:dyDescent="0.3">
      <c r="AW951961"/>
    </row>
    <row r="951962" spans="49:49" x14ac:dyDescent="0.3">
      <c r="AW951962"/>
    </row>
    <row r="952021" spans="49:49" x14ac:dyDescent="0.3">
      <c r="AW952021"/>
    </row>
    <row r="952022" spans="49:49" x14ac:dyDescent="0.3">
      <c r="AW952022"/>
    </row>
    <row r="952081" spans="49:49" x14ac:dyDescent="0.3">
      <c r="AW952081"/>
    </row>
    <row r="952082" spans="49:49" x14ac:dyDescent="0.3">
      <c r="AW952082"/>
    </row>
    <row r="952141" spans="49:49" x14ac:dyDescent="0.3">
      <c r="AW952141"/>
    </row>
    <row r="952142" spans="49:49" x14ac:dyDescent="0.3">
      <c r="AW952142"/>
    </row>
    <row r="952201" spans="49:49" x14ac:dyDescent="0.3">
      <c r="AW952201"/>
    </row>
    <row r="952202" spans="49:49" x14ac:dyDescent="0.3">
      <c r="AW952202"/>
    </row>
    <row r="952261" spans="49:49" x14ac:dyDescent="0.3">
      <c r="AW952261"/>
    </row>
    <row r="952262" spans="49:49" x14ac:dyDescent="0.3">
      <c r="AW952262"/>
    </row>
    <row r="952321" spans="49:49" x14ac:dyDescent="0.3">
      <c r="AW952321"/>
    </row>
    <row r="952322" spans="49:49" x14ac:dyDescent="0.3">
      <c r="AW952322"/>
    </row>
    <row r="952381" spans="49:49" x14ac:dyDescent="0.3">
      <c r="AW952381"/>
    </row>
    <row r="952382" spans="49:49" x14ac:dyDescent="0.3">
      <c r="AW952382"/>
    </row>
    <row r="952441" spans="49:49" x14ac:dyDescent="0.3">
      <c r="AW952441"/>
    </row>
    <row r="952442" spans="49:49" x14ac:dyDescent="0.3">
      <c r="AW952442"/>
    </row>
    <row r="952501" spans="49:49" x14ac:dyDescent="0.3">
      <c r="AW952501"/>
    </row>
    <row r="952502" spans="49:49" x14ac:dyDescent="0.3">
      <c r="AW952502"/>
    </row>
    <row r="952561" spans="49:49" x14ac:dyDescent="0.3">
      <c r="AW952561"/>
    </row>
    <row r="952562" spans="49:49" x14ac:dyDescent="0.3">
      <c r="AW952562"/>
    </row>
    <row r="952621" spans="49:49" x14ac:dyDescent="0.3">
      <c r="AW952621"/>
    </row>
    <row r="952622" spans="49:49" x14ac:dyDescent="0.3">
      <c r="AW952622"/>
    </row>
    <row r="952681" spans="49:49" x14ac:dyDescent="0.3">
      <c r="AW952681"/>
    </row>
    <row r="952682" spans="49:49" x14ac:dyDescent="0.3">
      <c r="AW952682"/>
    </row>
    <row r="952741" spans="49:49" x14ac:dyDescent="0.3">
      <c r="AW952741"/>
    </row>
    <row r="952742" spans="49:49" x14ac:dyDescent="0.3">
      <c r="AW952742"/>
    </row>
    <row r="952801" spans="49:49" x14ac:dyDescent="0.3">
      <c r="AW952801"/>
    </row>
    <row r="952802" spans="49:49" x14ac:dyDescent="0.3">
      <c r="AW952802"/>
    </row>
    <row r="952861" spans="49:49" x14ac:dyDescent="0.3">
      <c r="AW952861"/>
    </row>
    <row r="952862" spans="49:49" x14ac:dyDescent="0.3">
      <c r="AW952862"/>
    </row>
    <row r="952921" spans="49:49" x14ac:dyDescent="0.3">
      <c r="AW952921"/>
    </row>
    <row r="952922" spans="49:49" x14ac:dyDescent="0.3">
      <c r="AW952922"/>
    </row>
    <row r="952981" spans="49:49" x14ac:dyDescent="0.3">
      <c r="AW952981"/>
    </row>
    <row r="952982" spans="49:49" x14ac:dyDescent="0.3">
      <c r="AW952982"/>
    </row>
    <row r="953041" spans="49:49" x14ac:dyDescent="0.3">
      <c r="AW953041"/>
    </row>
    <row r="953042" spans="49:49" x14ac:dyDescent="0.3">
      <c r="AW953042"/>
    </row>
    <row r="953101" spans="49:49" x14ac:dyDescent="0.3">
      <c r="AW953101"/>
    </row>
    <row r="953102" spans="49:49" x14ac:dyDescent="0.3">
      <c r="AW953102"/>
    </row>
    <row r="953161" spans="49:49" x14ac:dyDescent="0.3">
      <c r="AW953161"/>
    </row>
    <row r="953162" spans="49:49" x14ac:dyDescent="0.3">
      <c r="AW953162"/>
    </row>
    <row r="953221" spans="49:49" x14ac:dyDescent="0.3">
      <c r="AW953221"/>
    </row>
    <row r="953222" spans="49:49" x14ac:dyDescent="0.3">
      <c r="AW953222"/>
    </row>
    <row r="953281" spans="49:49" x14ac:dyDescent="0.3">
      <c r="AW953281"/>
    </row>
    <row r="953282" spans="49:49" x14ac:dyDescent="0.3">
      <c r="AW953282"/>
    </row>
    <row r="953341" spans="49:49" x14ac:dyDescent="0.3">
      <c r="AW953341"/>
    </row>
    <row r="953342" spans="49:49" x14ac:dyDescent="0.3">
      <c r="AW953342"/>
    </row>
    <row r="953401" spans="49:49" x14ac:dyDescent="0.3">
      <c r="AW953401"/>
    </row>
    <row r="953402" spans="49:49" x14ac:dyDescent="0.3">
      <c r="AW953402"/>
    </row>
    <row r="953461" spans="49:49" x14ac:dyDescent="0.3">
      <c r="AW953461"/>
    </row>
    <row r="953462" spans="49:49" x14ac:dyDescent="0.3">
      <c r="AW953462"/>
    </row>
    <row r="953521" spans="49:49" x14ac:dyDescent="0.3">
      <c r="AW953521"/>
    </row>
    <row r="953522" spans="49:49" x14ac:dyDescent="0.3">
      <c r="AW953522"/>
    </row>
    <row r="953581" spans="49:49" x14ac:dyDescent="0.3">
      <c r="AW953581"/>
    </row>
    <row r="953582" spans="49:49" x14ac:dyDescent="0.3">
      <c r="AW953582"/>
    </row>
    <row r="953641" spans="49:49" x14ac:dyDescent="0.3">
      <c r="AW953641"/>
    </row>
    <row r="953642" spans="49:49" x14ac:dyDescent="0.3">
      <c r="AW953642"/>
    </row>
    <row r="953701" spans="49:49" x14ac:dyDescent="0.3">
      <c r="AW953701"/>
    </row>
    <row r="953702" spans="49:49" x14ac:dyDescent="0.3">
      <c r="AW953702"/>
    </row>
    <row r="953761" spans="49:49" x14ac:dyDescent="0.3">
      <c r="AW953761"/>
    </row>
    <row r="953762" spans="49:49" x14ac:dyDescent="0.3">
      <c r="AW953762"/>
    </row>
    <row r="953821" spans="49:49" x14ac:dyDescent="0.3">
      <c r="AW953821"/>
    </row>
    <row r="953822" spans="49:49" x14ac:dyDescent="0.3">
      <c r="AW953822"/>
    </row>
    <row r="953881" spans="49:49" x14ac:dyDescent="0.3">
      <c r="AW953881"/>
    </row>
    <row r="953882" spans="49:49" x14ac:dyDescent="0.3">
      <c r="AW953882"/>
    </row>
    <row r="953941" spans="49:49" x14ac:dyDescent="0.3">
      <c r="AW953941"/>
    </row>
    <row r="953942" spans="49:49" x14ac:dyDescent="0.3">
      <c r="AW953942"/>
    </row>
    <row r="954001" spans="49:49" x14ac:dyDescent="0.3">
      <c r="AW954001"/>
    </row>
    <row r="954002" spans="49:49" x14ac:dyDescent="0.3">
      <c r="AW954002"/>
    </row>
    <row r="954061" spans="49:49" x14ac:dyDescent="0.3">
      <c r="AW954061"/>
    </row>
    <row r="954062" spans="49:49" x14ac:dyDescent="0.3">
      <c r="AW954062"/>
    </row>
    <row r="954121" spans="49:49" x14ac:dyDescent="0.3">
      <c r="AW954121"/>
    </row>
    <row r="954122" spans="49:49" x14ac:dyDescent="0.3">
      <c r="AW954122"/>
    </row>
    <row r="954181" spans="49:49" x14ac:dyDescent="0.3">
      <c r="AW954181"/>
    </row>
    <row r="954182" spans="49:49" x14ac:dyDescent="0.3">
      <c r="AW954182"/>
    </row>
    <row r="954241" spans="49:49" x14ac:dyDescent="0.3">
      <c r="AW954241"/>
    </row>
    <row r="954242" spans="49:49" x14ac:dyDescent="0.3">
      <c r="AW954242"/>
    </row>
    <row r="954301" spans="49:49" x14ac:dyDescent="0.3">
      <c r="AW954301"/>
    </row>
    <row r="954302" spans="49:49" x14ac:dyDescent="0.3">
      <c r="AW954302"/>
    </row>
    <row r="954361" spans="49:49" x14ac:dyDescent="0.3">
      <c r="AW954361"/>
    </row>
    <row r="954362" spans="49:49" x14ac:dyDescent="0.3">
      <c r="AW954362"/>
    </row>
    <row r="954421" spans="49:49" x14ac:dyDescent="0.3">
      <c r="AW954421"/>
    </row>
    <row r="954422" spans="49:49" x14ac:dyDescent="0.3">
      <c r="AW954422"/>
    </row>
    <row r="954481" spans="49:49" x14ac:dyDescent="0.3">
      <c r="AW954481"/>
    </row>
    <row r="954482" spans="49:49" x14ac:dyDescent="0.3">
      <c r="AW954482"/>
    </row>
    <row r="954541" spans="49:49" x14ac:dyDescent="0.3">
      <c r="AW954541"/>
    </row>
    <row r="954542" spans="49:49" x14ac:dyDescent="0.3">
      <c r="AW954542"/>
    </row>
    <row r="954601" spans="49:49" x14ac:dyDescent="0.3">
      <c r="AW954601"/>
    </row>
    <row r="954602" spans="49:49" x14ac:dyDescent="0.3">
      <c r="AW954602"/>
    </row>
    <row r="954661" spans="49:49" x14ac:dyDescent="0.3">
      <c r="AW954661"/>
    </row>
    <row r="954662" spans="49:49" x14ac:dyDescent="0.3">
      <c r="AW954662"/>
    </row>
    <row r="954721" spans="49:49" x14ac:dyDescent="0.3">
      <c r="AW954721"/>
    </row>
    <row r="954722" spans="49:49" x14ac:dyDescent="0.3">
      <c r="AW954722"/>
    </row>
    <row r="954781" spans="49:49" x14ac:dyDescent="0.3">
      <c r="AW954781"/>
    </row>
    <row r="954782" spans="49:49" x14ac:dyDescent="0.3">
      <c r="AW954782"/>
    </row>
    <row r="954841" spans="49:49" x14ac:dyDescent="0.3">
      <c r="AW954841"/>
    </row>
    <row r="954842" spans="49:49" x14ac:dyDescent="0.3">
      <c r="AW954842"/>
    </row>
    <row r="954901" spans="49:49" x14ac:dyDescent="0.3">
      <c r="AW954901"/>
    </row>
    <row r="954902" spans="49:49" x14ac:dyDescent="0.3">
      <c r="AW954902"/>
    </row>
    <row r="954961" spans="49:49" x14ac:dyDescent="0.3">
      <c r="AW954961"/>
    </row>
    <row r="954962" spans="49:49" x14ac:dyDescent="0.3">
      <c r="AW954962"/>
    </row>
    <row r="955021" spans="49:49" x14ac:dyDescent="0.3">
      <c r="AW955021"/>
    </row>
    <row r="955022" spans="49:49" x14ac:dyDescent="0.3">
      <c r="AW955022"/>
    </row>
    <row r="955081" spans="49:49" x14ac:dyDescent="0.3">
      <c r="AW955081"/>
    </row>
    <row r="955082" spans="49:49" x14ac:dyDescent="0.3">
      <c r="AW955082"/>
    </row>
    <row r="955141" spans="49:49" x14ac:dyDescent="0.3">
      <c r="AW955141"/>
    </row>
    <row r="955142" spans="49:49" x14ac:dyDescent="0.3">
      <c r="AW955142"/>
    </row>
    <row r="955201" spans="49:49" x14ac:dyDescent="0.3">
      <c r="AW955201"/>
    </row>
    <row r="955202" spans="49:49" x14ac:dyDescent="0.3">
      <c r="AW955202"/>
    </row>
    <row r="955261" spans="49:49" x14ac:dyDescent="0.3">
      <c r="AW955261"/>
    </row>
    <row r="955262" spans="49:49" x14ac:dyDescent="0.3">
      <c r="AW955262"/>
    </row>
    <row r="955321" spans="49:49" x14ac:dyDescent="0.3">
      <c r="AW955321"/>
    </row>
    <row r="955322" spans="49:49" x14ac:dyDescent="0.3">
      <c r="AW955322"/>
    </row>
    <row r="955381" spans="49:49" x14ac:dyDescent="0.3">
      <c r="AW955381"/>
    </row>
    <row r="955382" spans="49:49" x14ac:dyDescent="0.3">
      <c r="AW955382"/>
    </row>
    <row r="955441" spans="49:49" x14ac:dyDescent="0.3">
      <c r="AW955441"/>
    </row>
    <row r="955442" spans="49:49" x14ac:dyDescent="0.3">
      <c r="AW955442"/>
    </row>
    <row r="955501" spans="49:49" x14ac:dyDescent="0.3">
      <c r="AW955501"/>
    </row>
    <row r="955502" spans="49:49" x14ac:dyDescent="0.3">
      <c r="AW955502"/>
    </row>
    <row r="955561" spans="49:49" x14ac:dyDescent="0.3">
      <c r="AW955561"/>
    </row>
    <row r="955562" spans="49:49" x14ac:dyDescent="0.3">
      <c r="AW955562"/>
    </row>
    <row r="955621" spans="49:49" x14ac:dyDescent="0.3">
      <c r="AW955621"/>
    </row>
    <row r="955622" spans="49:49" x14ac:dyDescent="0.3">
      <c r="AW955622"/>
    </row>
    <row r="955681" spans="49:49" x14ac:dyDescent="0.3">
      <c r="AW955681"/>
    </row>
    <row r="955682" spans="49:49" x14ac:dyDescent="0.3">
      <c r="AW955682"/>
    </row>
    <row r="955741" spans="49:49" x14ac:dyDescent="0.3">
      <c r="AW955741"/>
    </row>
    <row r="955742" spans="49:49" x14ac:dyDescent="0.3">
      <c r="AW955742"/>
    </row>
    <row r="955801" spans="49:49" x14ac:dyDescent="0.3">
      <c r="AW955801"/>
    </row>
    <row r="955802" spans="49:49" x14ac:dyDescent="0.3">
      <c r="AW955802"/>
    </row>
    <row r="955861" spans="49:49" x14ac:dyDescent="0.3">
      <c r="AW955861"/>
    </row>
    <row r="955862" spans="49:49" x14ac:dyDescent="0.3">
      <c r="AW955862"/>
    </row>
    <row r="955921" spans="49:49" x14ac:dyDescent="0.3">
      <c r="AW955921"/>
    </row>
    <row r="955922" spans="49:49" x14ac:dyDescent="0.3">
      <c r="AW955922"/>
    </row>
    <row r="955981" spans="49:49" x14ac:dyDescent="0.3">
      <c r="AW955981"/>
    </row>
    <row r="955982" spans="49:49" x14ac:dyDescent="0.3">
      <c r="AW955982"/>
    </row>
    <row r="956041" spans="49:49" x14ac:dyDescent="0.3">
      <c r="AW956041"/>
    </row>
    <row r="956042" spans="49:49" x14ac:dyDescent="0.3">
      <c r="AW956042"/>
    </row>
    <row r="956101" spans="49:49" x14ac:dyDescent="0.3">
      <c r="AW956101"/>
    </row>
    <row r="956102" spans="49:49" x14ac:dyDescent="0.3">
      <c r="AW956102"/>
    </row>
    <row r="956161" spans="49:49" x14ac:dyDescent="0.3">
      <c r="AW956161"/>
    </row>
    <row r="956162" spans="49:49" x14ac:dyDescent="0.3">
      <c r="AW956162"/>
    </row>
    <row r="956221" spans="49:49" x14ac:dyDescent="0.3">
      <c r="AW956221"/>
    </row>
    <row r="956222" spans="49:49" x14ac:dyDescent="0.3">
      <c r="AW956222"/>
    </row>
    <row r="956281" spans="49:49" x14ac:dyDescent="0.3">
      <c r="AW956281"/>
    </row>
    <row r="956282" spans="49:49" x14ac:dyDescent="0.3">
      <c r="AW956282"/>
    </row>
    <row r="956341" spans="49:49" x14ac:dyDescent="0.3">
      <c r="AW956341"/>
    </row>
    <row r="956342" spans="49:49" x14ac:dyDescent="0.3">
      <c r="AW956342"/>
    </row>
    <row r="956401" spans="49:49" x14ac:dyDescent="0.3">
      <c r="AW956401"/>
    </row>
    <row r="956402" spans="49:49" x14ac:dyDescent="0.3">
      <c r="AW956402"/>
    </row>
    <row r="956461" spans="49:49" x14ac:dyDescent="0.3">
      <c r="AW956461"/>
    </row>
    <row r="956462" spans="49:49" x14ac:dyDescent="0.3">
      <c r="AW956462"/>
    </row>
    <row r="956521" spans="49:49" x14ac:dyDescent="0.3">
      <c r="AW956521"/>
    </row>
    <row r="956522" spans="49:49" x14ac:dyDescent="0.3">
      <c r="AW956522"/>
    </row>
    <row r="956581" spans="49:49" x14ac:dyDescent="0.3">
      <c r="AW956581"/>
    </row>
    <row r="956582" spans="49:49" x14ac:dyDescent="0.3">
      <c r="AW956582"/>
    </row>
    <row r="956641" spans="49:49" x14ac:dyDescent="0.3">
      <c r="AW956641"/>
    </row>
    <row r="956642" spans="49:49" x14ac:dyDescent="0.3">
      <c r="AW956642"/>
    </row>
    <row r="956701" spans="49:49" x14ac:dyDescent="0.3">
      <c r="AW956701"/>
    </row>
    <row r="956702" spans="49:49" x14ac:dyDescent="0.3">
      <c r="AW956702"/>
    </row>
    <row r="956761" spans="49:49" x14ac:dyDescent="0.3">
      <c r="AW956761"/>
    </row>
    <row r="956762" spans="49:49" x14ac:dyDescent="0.3">
      <c r="AW956762"/>
    </row>
    <row r="956821" spans="49:49" x14ac:dyDescent="0.3">
      <c r="AW956821"/>
    </row>
    <row r="956822" spans="49:49" x14ac:dyDescent="0.3">
      <c r="AW956822"/>
    </row>
    <row r="956881" spans="49:49" x14ac:dyDescent="0.3">
      <c r="AW956881"/>
    </row>
    <row r="956882" spans="49:49" x14ac:dyDescent="0.3">
      <c r="AW956882"/>
    </row>
    <row r="956941" spans="49:49" x14ac:dyDescent="0.3">
      <c r="AW956941"/>
    </row>
    <row r="956942" spans="49:49" x14ac:dyDescent="0.3">
      <c r="AW956942"/>
    </row>
    <row r="957001" spans="49:49" x14ac:dyDescent="0.3">
      <c r="AW957001"/>
    </row>
    <row r="957002" spans="49:49" x14ac:dyDescent="0.3">
      <c r="AW957002"/>
    </row>
    <row r="957061" spans="49:49" x14ac:dyDescent="0.3">
      <c r="AW957061"/>
    </row>
    <row r="957062" spans="49:49" x14ac:dyDescent="0.3">
      <c r="AW957062"/>
    </row>
    <row r="957121" spans="49:49" x14ac:dyDescent="0.3">
      <c r="AW957121"/>
    </row>
    <row r="957122" spans="49:49" x14ac:dyDescent="0.3">
      <c r="AW957122"/>
    </row>
    <row r="957181" spans="49:49" x14ac:dyDescent="0.3">
      <c r="AW957181"/>
    </row>
    <row r="957182" spans="49:49" x14ac:dyDescent="0.3">
      <c r="AW957182"/>
    </row>
    <row r="957241" spans="49:49" x14ac:dyDescent="0.3">
      <c r="AW957241"/>
    </row>
    <row r="957242" spans="49:49" x14ac:dyDescent="0.3">
      <c r="AW957242"/>
    </row>
    <row r="957301" spans="49:49" x14ac:dyDescent="0.3">
      <c r="AW957301"/>
    </row>
    <row r="957302" spans="49:49" x14ac:dyDescent="0.3">
      <c r="AW957302"/>
    </row>
    <row r="957361" spans="49:49" x14ac:dyDescent="0.3">
      <c r="AW957361"/>
    </row>
    <row r="957362" spans="49:49" x14ac:dyDescent="0.3">
      <c r="AW957362"/>
    </row>
    <row r="957421" spans="49:49" x14ac:dyDescent="0.3">
      <c r="AW957421"/>
    </row>
    <row r="957422" spans="49:49" x14ac:dyDescent="0.3">
      <c r="AW957422"/>
    </row>
    <row r="957481" spans="49:49" x14ac:dyDescent="0.3">
      <c r="AW957481"/>
    </row>
    <row r="957482" spans="49:49" x14ac:dyDescent="0.3">
      <c r="AW957482"/>
    </row>
    <row r="957541" spans="49:49" x14ac:dyDescent="0.3">
      <c r="AW957541"/>
    </row>
    <row r="957542" spans="49:49" x14ac:dyDescent="0.3">
      <c r="AW957542"/>
    </row>
    <row r="957601" spans="49:49" x14ac:dyDescent="0.3">
      <c r="AW957601"/>
    </row>
    <row r="957602" spans="49:49" x14ac:dyDescent="0.3">
      <c r="AW957602"/>
    </row>
    <row r="957661" spans="49:49" x14ac:dyDescent="0.3">
      <c r="AW957661"/>
    </row>
    <row r="957662" spans="49:49" x14ac:dyDescent="0.3">
      <c r="AW957662"/>
    </row>
    <row r="957721" spans="49:49" x14ac:dyDescent="0.3">
      <c r="AW957721"/>
    </row>
    <row r="957722" spans="49:49" x14ac:dyDescent="0.3">
      <c r="AW957722"/>
    </row>
    <row r="957781" spans="49:49" x14ac:dyDescent="0.3">
      <c r="AW957781"/>
    </row>
    <row r="957782" spans="49:49" x14ac:dyDescent="0.3">
      <c r="AW957782"/>
    </row>
    <row r="957841" spans="49:49" x14ac:dyDescent="0.3">
      <c r="AW957841"/>
    </row>
    <row r="957842" spans="49:49" x14ac:dyDescent="0.3">
      <c r="AW957842"/>
    </row>
    <row r="957901" spans="49:49" x14ac:dyDescent="0.3">
      <c r="AW957901"/>
    </row>
    <row r="957902" spans="49:49" x14ac:dyDescent="0.3">
      <c r="AW957902"/>
    </row>
    <row r="957961" spans="49:49" x14ac:dyDescent="0.3">
      <c r="AW957961"/>
    </row>
    <row r="957962" spans="49:49" x14ac:dyDescent="0.3">
      <c r="AW957962"/>
    </row>
    <row r="958021" spans="49:49" x14ac:dyDescent="0.3">
      <c r="AW958021"/>
    </row>
    <row r="958022" spans="49:49" x14ac:dyDescent="0.3">
      <c r="AW958022"/>
    </row>
    <row r="958081" spans="49:49" x14ac:dyDescent="0.3">
      <c r="AW958081"/>
    </row>
    <row r="958082" spans="49:49" x14ac:dyDescent="0.3">
      <c r="AW958082"/>
    </row>
    <row r="958141" spans="49:49" x14ac:dyDescent="0.3">
      <c r="AW958141"/>
    </row>
    <row r="958142" spans="49:49" x14ac:dyDescent="0.3">
      <c r="AW958142"/>
    </row>
    <row r="958201" spans="49:49" x14ac:dyDescent="0.3">
      <c r="AW958201"/>
    </row>
    <row r="958202" spans="49:49" x14ac:dyDescent="0.3">
      <c r="AW958202"/>
    </row>
    <row r="958261" spans="49:49" x14ac:dyDescent="0.3">
      <c r="AW958261"/>
    </row>
    <row r="958262" spans="49:49" x14ac:dyDescent="0.3">
      <c r="AW958262"/>
    </row>
    <row r="958321" spans="49:49" x14ac:dyDescent="0.3">
      <c r="AW958321"/>
    </row>
    <row r="958322" spans="49:49" x14ac:dyDescent="0.3">
      <c r="AW958322"/>
    </row>
    <row r="958381" spans="49:49" x14ac:dyDescent="0.3">
      <c r="AW958381"/>
    </row>
    <row r="958382" spans="49:49" x14ac:dyDescent="0.3">
      <c r="AW958382"/>
    </row>
    <row r="958441" spans="49:49" x14ac:dyDescent="0.3">
      <c r="AW958441"/>
    </row>
    <row r="958442" spans="49:49" x14ac:dyDescent="0.3">
      <c r="AW958442"/>
    </row>
    <row r="958501" spans="49:49" x14ac:dyDescent="0.3">
      <c r="AW958501"/>
    </row>
    <row r="958502" spans="49:49" x14ac:dyDescent="0.3">
      <c r="AW958502"/>
    </row>
    <row r="958561" spans="49:49" x14ac:dyDescent="0.3">
      <c r="AW958561"/>
    </row>
    <row r="958562" spans="49:49" x14ac:dyDescent="0.3">
      <c r="AW958562"/>
    </row>
    <row r="958621" spans="49:49" x14ac:dyDescent="0.3">
      <c r="AW958621"/>
    </row>
    <row r="958622" spans="49:49" x14ac:dyDescent="0.3">
      <c r="AW958622"/>
    </row>
    <row r="958681" spans="49:49" x14ac:dyDescent="0.3">
      <c r="AW958681"/>
    </row>
    <row r="958682" spans="49:49" x14ac:dyDescent="0.3">
      <c r="AW958682"/>
    </row>
    <row r="958741" spans="49:49" x14ac:dyDescent="0.3">
      <c r="AW958741"/>
    </row>
    <row r="958742" spans="49:49" x14ac:dyDescent="0.3">
      <c r="AW958742"/>
    </row>
    <row r="958801" spans="49:49" x14ac:dyDescent="0.3">
      <c r="AW958801"/>
    </row>
    <row r="958802" spans="49:49" x14ac:dyDescent="0.3">
      <c r="AW958802"/>
    </row>
    <row r="958861" spans="49:49" x14ac:dyDescent="0.3">
      <c r="AW958861"/>
    </row>
    <row r="958862" spans="49:49" x14ac:dyDescent="0.3">
      <c r="AW958862"/>
    </row>
    <row r="958921" spans="49:49" x14ac:dyDescent="0.3">
      <c r="AW958921"/>
    </row>
    <row r="958922" spans="49:49" x14ac:dyDescent="0.3">
      <c r="AW958922"/>
    </row>
    <row r="958981" spans="49:49" x14ac:dyDescent="0.3">
      <c r="AW958981"/>
    </row>
    <row r="958982" spans="49:49" x14ac:dyDescent="0.3">
      <c r="AW958982"/>
    </row>
    <row r="959041" spans="49:49" x14ac:dyDescent="0.3">
      <c r="AW959041"/>
    </row>
    <row r="959042" spans="49:49" x14ac:dyDescent="0.3">
      <c r="AW959042"/>
    </row>
    <row r="959101" spans="49:49" x14ac:dyDescent="0.3">
      <c r="AW959101"/>
    </row>
    <row r="959102" spans="49:49" x14ac:dyDescent="0.3">
      <c r="AW959102"/>
    </row>
    <row r="959161" spans="49:49" x14ac:dyDescent="0.3">
      <c r="AW959161"/>
    </row>
    <row r="959162" spans="49:49" x14ac:dyDescent="0.3">
      <c r="AW959162"/>
    </row>
    <row r="959221" spans="49:49" x14ac:dyDescent="0.3">
      <c r="AW959221"/>
    </row>
    <row r="959222" spans="49:49" x14ac:dyDescent="0.3">
      <c r="AW959222"/>
    </row>
    <row r="959281" spans="49:49" x14ac:dyDescent="0.3">
      <c r="AW959281"/>
    </row>
    <row r="959282" spans="49:49" x14ac:dyDescent="0.3">
      <c r="AW959282"/>
    </row>
    <row r="959341" spans="49:49" x14ac:dyDescent="0.3">
      <c r="AW959341"/>
    </row>
    <row r="959342" spans="49:49" x14ac:dyDescent="0.3">
      <c r="AW959342"/>
    </row>
    <row r="959401" spans="49:49" x14ac:dyDescent="0.3">
      <c r="AW959401"/>
    </row>
    <row r="959402" spans="49:49" x14ac:dyDescent="0.3">
      <c r="AW959402"/>
    </row>
    <row r="959461" spans="49:49" x14ac:dyDescent="0.3">
      <c r="AW959461"/>
    </row>
    <row r="959462" spans="49:49" x14ac:dyDescent="0.3">
      <c r="AW959462"/>
    </row>
    <row r="959521" spans="49:49" x14ac:dyDescent="0.3">
      <c r="AW959521"/>
    </row>
    <row r="959522" spans="49:49" x14ac:dyDescent="0.3">
      <c r="AW959522"/>
    </row>
    <row r="959581" spans="49:49" x14ac:dyDescent="0.3">
      <c r="AW959581"/>
    </row>
    <row r="959582" spans="49:49" x14ac:dyDescent="0.3">
      <c r="AW959582"/>
    </row>
    <row r="959641" spans="49:49" x14ac:dyDescent="0.3">
      <c r="AW959641"/>
    </row>
    <row r="959642" spans="49:49" x14ac:dyDescent="0.3">
      <c r="AW959642"/>
    </row>
    <row r="959701" spans="49:49" x14ac:dyDescent="0.3">
      <c r="AW959701"/>
    </row>
    <row r="959702" spans="49:49" x14ac:dyDescent="0.3">
      <c r="AW959702"/>
    </row>
    <row r="959761" spans="49:49" x14ac:dyDescent="0.3">
      <c r="AW959761"/>
    </row>
    <row r="959762" spans="49:49" x14ac:dyDescent="0.3">
      <c r="AW959762"/>
    </row>
    <row r="959821" spans="49:49" x14ac:dyDescent="0.3">
      <c r="AW959821"/>
    </row>
    <row r="959822" spans="49:49" x14ac:dyDescent="0.3">
      <c r="AW959822"/>
    </row>
    <row r="959881" spans="49:49" x14ac:dyDescent="0.3">
      <c r="AW959881"/>
    </row>
    <row r="959882" spans="49:49" x14ac:dyDescent="0.3">
      <c r="AW959882"/>
    </row>
    <row r="959941" spans="49:49" x14ac:dyDescent="0.3">
      <c r="AW959941"/>
    </row>
    <row r="959942" spans="49:49" x14ac:dyDescent="0.3">
      <c r="AW959942"/>
    </row>
    <row r="960001" spans="49:49" x14ac:dyDescent="0.3">
      <c r="AW960001"/>
    </row>
    <row r="960002" spans="49:49" x14ac:dyDescent="0.3">
      <c r="AW960002"/>
    </row>
    <row r="960061" spans="49:49" x14ac:dyDescent="0.3">
      <c r="AW960061"/>
    </row>
    <row r="960062" spans="49:49" x14ac:dyDescent="0.3">
      <c r="AW960062"/>
    </row>
    <row r="960121" spans="49:49" x14ac:dyDescent="0.3">
      <c r="AW960121"/>
    </row>
    <row r="960122" spans="49:49" x14ac:dyDescent="0.3">
      <c r="AW960122"/>
    </row>
    <row r="960181" spans="49:49" x14ac:dyDescent="0.3">
      <c r="AW960181"/>
    </row>
    <row r="960182" spans="49:49" x14ac:dyDescent="0.3">
      <c r="AW960182"/>
    </row>
    <row r="960241" spans="49:49" x14ac:dyDescent="0.3">
      <c r="AW960241"/>
    </row>
    <row r="960242" spans="49:49" x14ac:dyDescent="0.3">
      <c r="AW960242"/>
    </row>
    <row r="960301" spans="49:49" x14ac:dyDescent="0.3">
      <c r="AW960301"/>
    </row>
    <row r="960302" spans="49:49" x14ac:dyDescent="0.3">
      <c r="AW960302"/>
    </row>
    <row r="960361" spans="49:49" x14ac:dyDescent="0.3">
      <c r="AW960361"/>
    </row>
    <row r="960362" spans="49:49" x14ac:dyDescent="0.3">
      <c r="AW960362"/>
    </row>
    <row r="960421" spans="49:49" x14ac:dyDescent="0.3">
      <c r="AW960421"/>
    </row>
    <row r="960422" spans="49:49" x14ac:dyDescent="0.3">
      <c r="AW960422"/>
    </row>
    <row r="960481" spans="49:49" x14ac:dyDescent="0.3">
      <c r="AW960481"/>
    </row>
    <row r="960482" spans="49:49" x14ac:dyDescent="0.3">
      <c r="AW960482"/>
    </row>
    <row r="960541" spans="49:49" x14ac:dyDescent="0.3">
      <c r="AW960541"/>
    </row>
    <row r="960542" spans="49:49" x14ac:dyDescent="0.3">
      <c r="AW960542"/>
    </row>
    <row r="960601" spans="49:49" x14ac:dyDescent="0.3">
      <c r="AW960601"/>
    </row>
    <row r="960602" spans="49:49" x14ac:dyDescent="0.3">
      <c r="AW960602"/>
    </row>
    <row r="960661" spans="49:49" x14ac:dyDescent="0.3">
      <c r="AW960661"/>
    </row>
    <row r="960662" spans="49:49" x14ac:dyDescent="0.3">
      <c r="AW960662"/>
    </row>
    <row r="960721" spans="49:49" x14ac:dyDescent="0.3">
      <c r="AW960721"/>
    </row>
    <row r="960722" spans="49:49" x14ac:dyDescent="0.3">
      <c r="AW960722"/>
    </row>
    <row r="960781" spans="49:49" x14ac:dyDescent="0.3">
      <c r="AW960781"/>
    </row>
    <row r="960782" spans="49:49" x14ac:dyDescent="0.3">
      <c r="AW960782"/>
    </row>
    <row r="960841" spans="49:49" x14ac:dyDescent="0.3">
      <c r="AW960841"/>
    </row>
    <row r="960842" spans="49:49" x14ac:dyDescent="0.3">
      <c r="AW960842"/>
    </row>
    <row r="960901" spans="49:49" x14ac:dyDescent="0.3">
      <c r="AW960901"/>
    </row>
    <row r="960902" spans="49:49" x14ac:dyDescent="0.3">
      <c r="AW960902"/>
    </row>
    <row r="960961" spans="49:49" x14ac:dyDescent="0.3">
      <c r="AW960961"/>
    </row>
    <row r="960962" spans="49:49" x14ac:dyDescent="0.3">
      <c r="AW960962"/>
    </row>
    <row r="961021" spans="49:49" x14ac:dyDescent="0.3">
      <c r="AW961021"/>
    </row>
    <row r="961022" spans="49:49" x14ac:dyDescent="0.3">
      <c r="AW961022"/>
    </row>
    <row r="961081" spans="49:49" x14ac:dyDescent="0.3">
      <c r="AW961081"/>
    </row>
    <row r="961082" spans="49:49" x14ac:dyDescent="0.3">
      <c r="AW961082"/>
    </row>
    <row r="961141" spans="49:49" x14ac:dyDescent="0.3">
      <c r="AW961141"/>
    </row>
    <row r="961142" spans="49:49" x14ac:dyDescent="0.3">
      <c r="AW961142"/>
    </row>
    <row r="961201" spans="49:49" x14ac:dyDescent="0.3">
      <c r="AW961201"/>
    </row>
    <row r="961202" spans="49:49" x14ac:dyDescent="0.3">
      <c r="AW961202"/>
    </row>
    <row r="961261" spans="49:49" x14ac:dyDescent="0.3">
      <c r="AW961261"/>
    </row>
    <row r="961262" spans="49:49" x14ac:dyDescent="0.3">
      <c r="AW961262"/>
    </row>
    <row r="961321" spans="49:49" x14ac:dyDescent="0.3">
      <c r="AW961321"/>
    </row>
    <row r="961322" spans="49:49" x14ac:dyDescent="0.3">
      <c r="AW961322"/>
    </row>
    <row r="961381" spans="49:49" x14ac:dyDescent="0.3">
      <c r="AW961381"/>
    </row>
    <row r="961382" spans="49:49" x14ac:dyDescent="0.3">
      <c r="AW961382"/>
    </row>
    <row r="961441" spans="49:49" x14ac:dyDescent="0.3">
      <c r="AW961441"/>
    </row>
    <row r="961442" spans="49:49" x14ac:dyDescent="0.3">
      <c r="AW961442"/>
    </row>
    <row r="961501" spans="49:49" x14ac:dyDescent="0.3">
      <c r="AW961501"/>
    </row>
    <row r="961502" spans="49:49" x14ac:dyDescent="0.3">
      <c r="AW961502"/>
    </row>
    <row r="961561" spans="49:49" x14ac:dyDescent="0.3">
      <c r="AW961561"/>
    </row>
    <row r="961562" spans="49:49" x14ac:dyDescent="0.3">
      <c r="AW961562"/>
    </row>
    <row r="961621" spans="49:49" x14ac:dyDescent="0.3">
      <c r="AW961621"/>
    </row>
    <row r="961622" spans="49:49" x14ac:dyDescent="0.3">
      <c r="AW961622"/>
    </row>
    <row r="961681" spans="49:49" x14ac:dyDescent="0.3">
      <c r="AW961681"/>
    </row>
    <row r="961682" spans="49:49" x14ac:dyDescent="0.3">
      <c r="AW961682"/>
    </row>
    <row r="961741" spans="49:49" x14ac:dyDescent="0.3">
      <c r="AW961741"/>
    </row>
    <row r="961742" spans="49:49" x14ac:dyDescent="0.3">
      <c r="AW961742"/>
    </row>
    <row r="961801" spans="49:49" x14ac:dyDescent="0.3">
      <c r="AW961801"/>
    </row>
    <row r="961802" spans="49:49" x14ac:dyDescent="0.3">
      <c r="AW961802"/>
    </row>
    <row r="961861" spans="49:49" x14ac:dyDescent="0.3">
      <c r="AW961861"/>
    </row>
    <row r="961862" spans="49:49" x14ac:dyDescent="0.3">
      <c r="AW961862"/>
    </row>
    <row r="961921" spans="49:49" x14ac:dyDescent="0.3">
      <c r="AW961921"/>
    </row>
    <row r="961922" spans="49:49" x14ac:dyDescent="0.3">
      <c r="AW961922"/>
    </row>
    <row r="961981" spans="49:49" x14ac:dyDescent="0.3">
      <c r="AW961981"/>
    </row>
    <row r="961982" spans="49:49" x14ac:dyDescent="0.3">
      <c r="AW961982"/>
    </row>
    <row r="962041" spans="49:49" x14ac:dyDescent="0.3">
      <c r="AW962041"/>
    </row>
    <row r="962042" spans="49:49" x14ac:dyDescent="0.3">
      <c r="AW962042"/>
    </row>
    <row r="962101" spans="49:49" x14ac:dyDescent="0.3">
      <c r="AW962101"/>
    </row>
    <row r="962102" spans="49:49" x14ac:dyDescent="0.3">
      <c r="AW962102"/>
    </row>
    <row r="962161" spans="49:49" x14ac:dyDescent="0.3">
      <c r="AW962161"/>
    </row>
    <row r="962162" spans="49:49" x14ac:dyDescent="0.3">
      <c r="AW962162"/>
    </row>
    <row r="962221" spans="49:49" x14ac:dyDescent="0.3">
      <c r="AW962221"/>
    </row>
    <row r="962222" spans="49:49" x14ac:dyDescent="0.3">
      <c r="AW962222"/>
    </row>
    <row r="962281" spans="49:49" x14ac:dyDescent="0.3">
      <c r="AW962281"/>
    </row>
    <row r="962282" spans="49:49" x14ac:dyDescent="0.3">
      <c r="AW962282"/>
    </row>
    <row r="962341" spans="49:49" x14ac:dyDescent="0.3">
      <c r="AW962341"/>
    </row>
    <row r="962342" spans="49:49" x14ac:dyDescent="0.3">
      <c r="AW962342"/>
    </row>
    <row r="962401" spans="49:49" x14ac:dyDescent="0.3">
      <c r="AW962401"/>
    </row>
    <row r="962402" spans="49:49" x14ac:dyDescent="0.3">
      <c r="AW962402"/>
    </row>
    <row r="962461" spans="49:49" x14ac:dyDescent="0.3">
      <c r="AW962461"/>
    </row>
    <row r="962462" spans="49:49" x14ac:dyDescent="0.3">
      <c r="AW962462"/>
    </row>
    <row r="962521" spans="49:49" x14ac:dyDescent="0.3">
      <c r="AW962521"/>
    </row>
    <row r="962522" spans="49:49" x14ac:dyDescent="0.3">
      <c r="AW962522"/>
    </row>
    <row r="962581" spans="49:49" x14ac:dyDescent="0.3">
      <c r="AW962581"/>
    </row>
    <row r="962582" spans="49:49" x14ac:dyDescent="0.3">
      <c r="AW962582"/>
    </row>
    <row r="962641" spans="49:49" x14ac:dyDescent="0.3">
      <c r="AW962641"/>
    </row>
    <row r="962642" spans="49:49" x14ac:dyDescent="0.3">
      <c r="AW962642"/>
    </row>
    <row r="962701" spans="49:49" x14ac:dyDescent="0.3">
      <c r="AW962701"/>
    </row>
    <row r="962702" spans="49:49" x14ac:dyDescent="0.3">
      <c r="AW962702"/>
    </row>
    <row r="962761" spans="49:49" x14ac:dyDescent="0.3">
      <c r="AW962761"/>
    </row>
    <row r="962762" spans="49:49" x14ac:dyDescent="0.3">
      <c r="AW962762"/>
    </row>
    <row r="962821" spans="49:49" x14ac:dyDescent="0.3">
      <c r="AW962821"/>
    </row>
    <row r="962822" spans="49:49" x14ac:dyDescent="0.3">
      <c r="AW962822"/>
    </row>
    <row r="962881" spans="49:49" x14ac:dyDescent="0.3">
      <c r="AW962881"/>
    </row>
    <row r="962882" spans="49:49" x14ac:dyDescent="0.3">
      <c r="AW962882"/>
    </row>
    <row r="962941" spans="49:49" x14ac:dyDescent="0.3">
      <c r="AW962941"/>
    </row>
    <row r="962942" spans="49:49" x14ac:dyDescent="0.3">
      <c r="AW962942"/>
    </row>
    <row r="963001" spans="49:49" x14ac:dyDescent="0.3">
      <c r="AW963001"/>
    </row>
    <row r="963002" spans="49:49" x14ac:dyDescent="0.3">
      <c r="AW963002"/>
    </row>
    <row r="963061" spans="49:49" x14ac:dyDescent="0.3">
      <c r="AW963061"/>
    </row>
    <row r="963062" spans="49:49" x14ac:dyDescent="0.3">
      <c r="AW963062"/>
    </row>
    <row r="963121" spans="49:49" x14ac:dyDescent="0.3">
      <c r="AW963121"/>
    </row>
    <row r="963122" spans="49:49" x14ac:dyDescent="0.3">
      <c r="AW963122"/>
    </row>
    <row r="963181" spans="49:49" x14ac:dyDescent="0.3">
      <c r="AW963181"/>
    </row>
    <row r="963182" spans="49:49" x14ac:dyDescent="0.3">
      <c r="AW963182"/>
    </row>
    <row r="963241" spans="49:49" x14ac:dyDescent="0.3">
      <c r="AW963241"/>
    </row>
    <row r="963242" spans="49:49" x14ac:dyDescent="0.3">
      <c r="AW963242"/>
    </row>
    <row r="963301" spans="49:49" x14ac:dyDescent="0.3">
      <c r="AW963301"/>
    </row>
    <row r="963302" spans="49:49" x14ac:dyDescent="0.3">
      <c r="AW963302"/>
    </row>
    <row r="963361" spans="49:49" x14ac:dyDescent="0.3">
      <c r="AW963361"/>
    </row>
    <row r="963362" spans="49:49" x14ac:dyDescent="0.3">
      <c r="AW963362"/>
    </row>
    <row r="963421" spans="49:49" x14ac:dyDescent="0.3">
      <c r="AW963421"/>
    </row>
    <row r="963422" spans="49:49" x14ac:dyDescent="0.3">
      <c r="AW963422"/>
    </row>
    <row r="963481" spans="49:49" x14ac:dyDescent="0.3">
      <c r="AW963481"/>
    </row>
    <row r="963482" spans="49:49" x14ac:dyDescent="0.3">
      <c r="AW963482"/>
    </row>
    <row r="963541" spans="49:49" x14ac:dyDescent="0.3">
      <c r="AW963541"/>
    </row>
    <row r="963542" spans="49:49" x14ac:dyDescent="0.3">
      <c r="AW963542"/>
    </row>
    <row r="963601" spans="49:49" x14ac:dyDescent="0.3">
      <c r="AW963601"/>
    </row>
    <row r="963602" spans="49:49" x14ac:dyDescent="0.3">
      <c r="AW963602"/>
    </row>
    <row r="963661" spans="49:49" x14ac:dyDescent="0.3">
      <c r="AW963661"/>
    </row>
    <row r="963662" spans="49:49" x14ac:dyDescent="0.3">
      <c r="AW963662"/>
    </row>
    <row r="963721" spans="49:49" x14ac:dyDescent="0.3">
      <c r="AW963721"/>
    </row>
    <row r="963722" spans="49:49" x14ac:dyDescent="0.3">
      <c r="AW963722"/>
    </row>
    <row r="963781" spans="49:49" x14ac:dyDescent="0.3">
      <c r="AW963781"/>
    </row>
    <row r="963782" spans="49:49" x14ac:dyDescent="0.3">
      <c r="AW963782"/>
    </row>
    <row r="963841" spans="49:49" x14ac:dyDescent="0.3">
      <c r="AW963841"/>
    </row>
    <row r="963842" spans="49:49" x14ac:dyDescent="0.3">
      <c r="AW963842"/>
    </row>
    <row r="963901" spans="49:49" x14ac:dyDescent="0.3">
      <c r="AW963901"/>
    </row>
    <row r="963902" spans="49:49" x14ac:dyDescent="0.3">
      <c r="AW963902"/>
    </row>
    <row r="963961" spans="49:49" x14ac:dyDescent="0.3">
      <c r="AW963961"/>
    </row>
    <row r="963962" spans="49:49" x14ac:dyDescent="0.3">
      <c r="AW963962"/>
    </row>
    <row r="964021" spans="49:49" x14ac:dyDescent="0.3">
      <c r="AW964021"/>
    </row>
    <row r="964022" spans="49:49" x14ac:dyDescent="0.3">
      <c r="AW964022"/>
    </row>
    <row r="964081" spans="49:49" x14ac:dyDescent="0.3">
      <c r="AW964081"/>
    </row>
    <row r="964082" spans="49:49" x14ac:dyDescent="0.3">
      <c r="AW964082"/>
    </row>
    <row r="964141" spans="49:49" x14ac:dyDescent="0.3">
      <c r="AW964141"/>
    </row>
    <row r="964142" spans="49:49" x14ac:dyDescent="0.3">
      <c r="AW964142"/>
    </row>
    <row r="964201" spans="49:49" x14ac:dyDescent="0.3">
      <c r="AW964201"/>
    </row>
    <row r="964202" spans="49:49" x14ac:dyDescent="0.3">
      <c r="AW964202"/>
    </row>
    <row r="964261" spans="49:49" x14ac:dyDescent="0.3">
      <c r="AW964261"/>
    </row>
    <row r="964262" spans="49:49" x14ac:dyDescent="0.3">
      <c r="AW964262"/>
    </row>
    <row r="964321" spans="49:49" x14ac:dyDescent="0.3">
      <c r="AW964321"/>
    </row>
    <row r="964322" spans="49:49" x14ac:dyDescent="0.3">
      <c r="AW964322"/>
    </row>
    <row r="964381" spans="49:49" x14ac:dyDescent="0.3">
      <c r="AW964381"/>
    </row>
    <row r="964382" spans="49:49" x14ac:dyDescent="0.3">
      <c r="AW964382"/>
    </row>
    <row r="964441" spans="49:49" x14ac:dyDescent="0.3">
      <c r="AW964441"/>
    </row>
    <row r="964442" spans="49:49" x14ac:dyDescent="0.3">
      <c r="AW964442"/>
    </row>
    <row r="964501" spans="49:49" x14ac:dyDescent="0.3">
      <c r="AW964501"/>
    </row>
    <row r="964502" spans="49:49" x14ac:dyDescent="0.3">
      <c r="AW964502"/>
    </row>
    <row r="964561" spans="49:49" x14ac:dyDescent="0.3">
      <c r="AW964561"/>
    </row>
    <row r="964562" spans="49:49" x14ac:dyDescent="0.3">
      <c r="AW964562"/>
    </row>
    <row r="964621" spans="49:49" x14ac:dyDescent="0.3">
      <c r="AW964621"/>
    </row>
    <row r="964622" spans="49:49" x14ac:dyDescent="0.3">
      <c r="AW964622"/>
    </row>
    <row r="964681" spans="49:49" x14ac:dyDescent="0.3">
      <c r="AW964681"/>
    </row>
    <row r="964682" spans="49:49" x14ac:dyDescent="0.3">
      <c r="AW964682"/>
    </row>
    <row r="964741" spans="49:49" x14ac:dyDescent="0.3">
      <c r="AW964741"/>
    </row>
    <row r="964742" spans="49:49" x14ac:dyDescent="0.3">
      <c r="AW964742"/>
    </row>
    <row r="964801" spans="49:49" x14ac:dyDescent="0.3">
      <c r="AW964801"/>
    </row>
    <row r="964802" spans="49:49" x14ac:dyDescent="0.3">
      <c r="AW964802"/>
    </row>
    <row r="964861" spans="49:49" x14ac:dyDescent="0.3">
      <c r="AW964861"/>
    </row>
    <row r="964862" spans="49:49" x14ac:dyDescent="0.3">
      <c r="AW964862"/>
    </row>
    <row r="964921" spans="49:49" x14ac:dyDescent="0.3">
      <c r="AW964921"/>
    </row>
    <row r="964922" spans="49:49" x14ac:dyDescent="0.3">
      <c r="AW964922"/>
    </row>
    <row r="964981" spans="49:49" x14ac:dyDescent="0.3">
      <c r="AW964981"/>
    </row>
    <row r="964982" spans="49:49" x14ac:dyDescent="0.3">
      <c r="AW964982"/>
    </row>
    <row r="965041" spans="49:49" x14ac:dyDescent="0.3">
      <c r="AW965041"/>
    </row>
    <row r="965042" spans="49:49" x14ac:dyDescent="0.3">
      <c r="AW965042"/>
    </row>
    <row r="965101" spans="49:49" x14ac:dyDescent="0.3">
      <c r="AW965101"/>
    </row>
    <row r="965102" spans="49:49" x14ac:dyDescent="0.3">
      <c r="AW965102"/>
    </row>
    <row r="965161" spans="49:49" x14ac:dyDescent="0.3">
      <c r="AW965161"/>
    </row>
    <row r="965162" spans="49:49" x14ac:dyDescent="0.3">
      <c r="AW965162"/>
    </row>
    <row r="965221" spans="49:49" x14ac:dyDescent="0.3">
      <c r="AW965221"/>
    </row>
    <row r="965222" spans="49:49" x14ac:dyDescent="0.3">
      <c r="AW965222"/>
    </row>
    <row r="965281" spans="49:49" x14ac:dyDescent="0.3">
      <c r="AW965281"/>
    </row>
    <row r="965282" spans="49:49" x14ac:dyDescent="0.3">
      <c r="AW965282"/>
    </row>
    <row r="965341" spans="49:49" x14ac:dyDescent="0.3">
      <c r="AW965341"/>
    </row>
    <row r="965342" spans="49:49" x14ac:dyDescent="0.3">
      <c r="AW965342"/>
    </row>
    <row r="965401" spans="49:49" x14ac:dyDescent="0.3">
      <c r="AW965401"/>
    </row>
    <row r="965402" spans="49:49" x14ac:dyDescent="0.3">
      <c r="AW965402"/>
    </row>
    <row r="965461" spans="49:49" x14ac:dyDescent="0.3">
      <c r="AW965461"/>
    </row>
    <row r="965462" spans="49:49" x14ac:dyDescent="0.3">
      <c r="AW965462"/>
    </row>
    <row r="965521" spans="49:49" x14ac:dyDescent="0.3">
      <c r="AW965521"/>
    </row>
    <row r="965522" spans="49:49" x14ac:dyDescent="0.3">
      <c r="AW965522"/>
    </row>
    <row r="965581" spans="49:49" x14ac:dyDescent="0.3">
      <c r="AW965581"/>
    </row>
    <row r="965582" spans="49:49" x14ac:dyDescent="0.3">
      <c r="AW965582"/>
    </row>
    <row r="965641" spans="49:49" x14ac:dyDescent="0.3">
      <c r="AW965641"/>
    </row>
    <row r="965642" spans="49:49" x14ac:dyDescent="0.3">
      <c r="AW965642"/>
    </row>
    <row r="965701" spans="49:49" x14ac:dyDescent="0.3">
      <c r="AW965701"/>
    </row>
    <row r="965702" spans="49:49" x14ac:dyDescent="0.3">
      <c r="AW965702"/>
    </row>
    <row r="965761" spans="49:49" x14ac:dyDescent="0.3">
      <c r="AW965761"/>
    </row>
    <row r="965762" spans="49:49" x14ac:dyDescent="0.3">
      <c r="AW965762"/>
    </row>
    <row r="965821" spans="49:49" x14ac:dyDescent="0.3">
      <c r="AW965821"/>
    </row>
    <row r="965822" spans="49:49" x14ac:dyDescent="0.3">
      <c r="AW965822"/>
    </row>
    <row r="965881" spans="49:49" x14ac:dyDescent="0.3">
      <c r="AW965881"/>
    </row>
    <row r="965882" spans="49:49" x14ac:dyDescent="0.3">
      <c r="AW965882"/>
    </row>
    <row r="965941" spans="49:49" x14ac:dyDescent="0.3">
      <c r="AW965941"/>
    </row>
    <row r="965942" spans="49:49" x14ac:dyDescent="0.3">
      <c r="AW965942"/>
    </row>
    <row r="966001" spans="49:49" x14ac:dyDescent="0.3">
      <c r="AW966001"/>
    </row>
    <row r="966002" spans="49:49" x14ac:dyDescent="0.3">
      <c r="AW966002"/>
    </row>
    <row r="966061" spans="49:49" x14ac:dyDescent="0.3">
      <c r="AW966061"/>
    </row>
    <row r="966062" spans="49:49" x14ac:dyDescent="0.3">
      <c r="AW966062"/>
    </row>
    <row r="966121" spans="49:49" x14ac:dyDescent="0.3">
      <c r="AW966121"/>
    </row>
    <row r="966122" spans="49:49" x14ac:dyDescent="0.3">
      <c r="AW966122"/>
    </row>
    <row r="966181" spans="49:49" x14ac:dyDescent="0.3">
      <c r="AW966181"/>
    </row>
    <row r="966182" spans="49:49" x14ac:dyDescent="0.3">
      <c r="AW966182"/>
    </row>
    <row r="966241" spans="49:49" x14ac:dyDescent="0.3">
      <c r="AW966241"/>
    </row>
    <row r="966242" spans="49:49" x14ac:dyDescent="0.3">
      <c r="AW966242"/>
    </row>
    <row r="966301" spans="49:49" x14ac:dyDescent="0.3">
      <c r="AW966301"/>
    </row>
    <row r="966302" spans="49:49" x14ac:dyDescent="0.3">
      <c r="AW966302"/>
    </row>
    <row r="966361" spans="49:49" x14ac:dyDescent="0.3">
      <c r="AW966361"/>
    </row>
    <row r="966362" spans="49:49" x14ac:dyDescent="0.3">
      <c r="AW966362"/>
    </row>
    <row r="966421" spans="49:49" x14ac:dyDescent="0.3">
      <c r="AW966421"/>
    </row>
    <row r="966422" spans="49:49" x14ac:dyDescent="0.3">
      <c r="AW966422"/>
    </row>
    <row r="966481" spans="49:49" x14ac:dyDescent="0.3">
      <c r="AW966481"/>
    </row>
    <row r="966482" spans="49:49" x14ac:dyDescent="0.3">
      <c r="AW966482"/>
    </row>
    <row r="966541" spans="49:49" x14ac:dyDescent="0.3">
      <c r="AW966541"/>
    </row>
    <row r="966542" spans="49:49" x14ac:dyDescent="0.3">
      <c r="AW966542"/>
    </row>
    <row r="966601" spans="49:49" x14ac:dyDescent="0.3">
      <c r="AW966601"/>
    </row>
    <row r="966602" spans="49:49" x14ac:dyDescent="0.3">
      <c r="AW966602"/>
    </row>
    <row r="966661" spans="49:49" x14ac:dyDescent="0.3">
      <c r="AW966661"/>
    </row>
    <row r="966662" spans="49:49" x14ac:dyDescent="0.3">
      <c r="AW966662"/>
    </row>
    <row r="966721" spans="49:49" x14ac:dyDescent="0.3">
      <c r="AW966721"/>
    </row>
    <row r="966722" spans="49:49" x14ac:dyDescent="0.3">
      <c r="AW966722"/>
    </row>
    <row r="966781" spans="49:49" x14ac:dyDescent="0.3">
      <c r="AW966781"/>
    </row>
    <row r="966782" spans="49:49" x14ac:dyDescent="0.3">
      <c r="AW966782"/>
    </row>
    <row r="966841" spans="49:49" x14ac:dyDescent="0.3">
      <c r="AW966841"/>
    </row>
    <row r="966842" spans="49:49" x14ac:dyDescent="0.3">
      <c r="AW966842"/>
    </row>
    <row r="966901" spans="49:49" x14ac:dyDescent="0.3">
      <c r="AW966901"/>
    </row>
    <row r="966902" spans="49:49" x14ac:dyDescent="0.3">
      <c r="AW966902"/>
    </row>
    <row r="966961" spans="49:49" x14ac:dyDescent="0.3">
      <c r="AW966961"/>
    </row>
    <row r="966962" spans="49:49" x14ac:dyDescent="0.3">
      <c r="AW966962"/>
    </row>
    <row r="967021" spans="49:49" x14ac:dyDescent="0.3">
      <c r="AW967021"/>
    </row>
    <row r="967022" spans="49:49" x14ac:dyDescent="0.3">
      <c r="AW967022"/>
    </row>
    <row r="967081" spans="49:49" x14ac:dyDescent="0.3">
      <c r="AW967081"/>
    </row>
    <row r="967082" spans="49:49" x14ac:dyDescent="0.3">
      <c r="AW967082"/>
    </row>
    <row r="967141" spans="49:49" x14ac:dyDescent="0.3">
      <c r="AW967141"/>
    </row>
    <row r="967142" spans="49:49" x14ac:dyDescent="0.3">
      <c r="AW967142"/>
    </row>
    <row r="967201" spans="49:49" x14ac:dyDescent="0.3">
      <c r="AW967201"/>
    </row>
    <row r="967202" spans="49:49" x14ac:dyDescent="0.3">
      <c r="AW967202"/>
    </row>
    <row r="967261" spans="49:49" x14ac:dyDescent="0.3">
      <c r="AW967261"/>
    </row>
    <row r="967262" spans="49:49" x14ac:dyDescent="0.3">
      <c r="AW967262"/>
    </row>
    <row r="967321" spans="49:49" x14ac:dyDescent="0.3">
      <c r="AW967321"/>
    </row>
    <row r="967322" spans="49:49" x14ac:dyDescent="0.3">
      <c r="AW967322"/>
    </row>
    <row r="967381" spans="49:49" x14ac:dyDescent="0.3">
      <c r="AW967381"/>
    </row>
    <row r="967382" spans="49:49" x14ac:dyDescent="0.3">
      <c r="AW967382"/>
    </row>
    <row r="967441" spans="49:49" x14ac:dyDescent="0.3">
      <c r="AW967441"/>
    </row>
    <row r="967442" spans="49:49" x14ac:dyDescent="0.3">
      <c r="AW967442"/>
    </row>
    <row r="967501" spans="49:49" x14ac:dyDescent="0.3">
      <c r="AW967501"/>
    </row>
    <row r="967502" spans="49:49" x14ac:dyDescent="0.3">
      <c r="AW967502"/>
    </row>
    <row r="967561" spans="49:49" x14ac:dyDescent="0.3">
      <c r="AW967561"/>
    </row>
    <row r="967562" spans="49:49" x14ac:dyDescent="0.3">
      <c r="AW967562"/>
    </row>
    <row r="967621" spans="49:49" x14ac:dyDescent="0.3">
      <c r="AW967621"/>
    </row>
    <row r="967622" spans="49:49" x14ac:dyDescent="0.3">
      <c r="AW967622"/>
    </row>
    <row r="967681" spans="49:49" x14ac:dyDescent="0.3">
      <c r="AW967681"/>
    </row>
    <row r="967682" spans="49:49" x14ac:dyDescent="0.3">
      <c r="AW967682"/>
    </row>
    <row r="967741" spans="49:49" x14ac:dyDescent="0.3">
      <c r="AW967741"/>
    </row>
    <row r="967742" spans="49:49" x14ac:dyDescent="0.3">
      <c r="AW967742"/>
    </row>
    <row r="967801" spans="49:49" x14ac:dyDescent="0.3">
      <c r="AW967801"/>
    </row>
    <row r="967802" spans="49:49" x14ac:dyDescent="0.3">
      <c r="AW967802"/>
    </row>
    <row r="967861" spans="49:49" x14ac:dyDescent="0.3">
      <c r="AW967861"/>
    </row>
    <row r="967862" spans="49:49" x14ac:dyDescent="0.3">
      <c r="AW967862"/>
    </row>
    <row r="967921" spans="49:49" x14ac:dyDescent="0.3">
      <c r="AW967921"/>
    </row>
    <row r="967922" spans="49:49" x14ac:dyDescent="0.3">
      <c r="AW967922"/>
    </row>
    <row r="967981" spans="49:49" x14ac:dyDescent="0.3">
      <c r="AW967981"/>
    </row>
    <row r="967982" spans="49:49" x14ac:dyDescent="0.3">
      <c r="AW967982"/>
    </row>
    <row r="968041" spans="49:49" x14ac:dyDescent="0.3">
      <c r="AW968041"/>
    </row>
    <row r="968042" spans="49:49" x14ac:dyDescent="0.3">
      <c r="AW968042"/>
    </row>
    <row r="968101" spans="49:49" x14ac:dyDescent="0.3">
      <c r="AW968101"/>
    </row>
    <row r="968102" spans="49:49" x14ac:dyDescent="0.3">
      <c r="AW968102"/>
    </row>
    <row r="968161" spans="49:49" x14ac:dyDescent="0.3">
      <c r="AW968161"/>
    </row>
    <row r="968162" spans="49:49" x14ac:dyDescent="0.3">
      <c r="AW968162"/>
    </row>
    <row r="968221" spans="49:49" x14ac:dyDescent="0.3">
      <c r="AW968221"/>
    </row>
    <row r="968222" spans="49:49" x14ac:dyDescent="0.3">
      <c r="AW968222"/>
    </row>
    <row r="968281" spans="49:49" x14ac:dyDescent="0.3">
      <c r="AW968281"/>
    </row>
    <row r="968282" spans="49:49" x14ac:dyDescent="0.3">
      <c r="AW968282"/>
    </row>
    <row r="968341" spans="49:49" x14ac:dyDescent="0.3">
      <c r="AW968341"/>
    </row>
    <row r="968342" spans="49:49" x14ac:dyDescent="0.3">
      <c r="AW968342"/>
    </row>
    <row r="968401" spans="49:49" x14ac:dyDescent="0.3">
      <c r="AW968401"/>
    </row>
    <row r="968402" spans="49:49" x14ac:dyDescent="0.3">
      <c r="AW968402"/>
    </row>
    <row r="968461" spans="49:49" x14ac:dyDescent="0.3">
      <c r="AW968461"/>
    </row>
    <row r="968462" spans="49:49" x14ac:dyDescent="0.3">
      <c r="AW968462"/>
    </row>
    <row r="968521" spans="49:49" x14ac:dyDescent="0.3">
      <c r="AW968521"/>
    </row>
    <row r="968522" spans="49:49" x14ac:dyDescent="0.3">
      <c r="AW968522"/>
    </row>
    <row r="968581" spans="49:49" x14ac:dyDescent="0.3">
      <c r="AW968581"/>
    </row>
    <row r="968582" spans="49:49" x14ac:dyDescent="0.3">
      <c r="AW968582"/>
    </row>
    <row r="968641" spans="49:49" x14ac:dyDescent="0.3">
      <c r="AW968641"/>
    </row>
    <row r="968642" spans="49:49" x14ac:dyDescent="0.3">
      <c r="AW968642"/>
    </row>
    <row r="968701" spans="49:49" x14ac:dyDescent="0.3">
      <c r="AW968701"/>
    </row>
    <row r="968702" spans="49:49" x14ac:dyDescent="0.3">
      <c r="AW968702"/>
    </row>
    <row r="968761" spans="49:49" x14ac:dyDescent="0.3">
      <c r="AW968761"/>
    </row>
    <row r="968762" spans="49:49" x14ac:dyDescent="0.3">
      <c r="AW968762"/>
    </row>
    <row r="968821" spans="49:49" x14ac:dyDescent="0.3">
      <c r="AW968821"/>
    </row>
    <row r="968822" spans="49:49" x14ac:dyDescent="0.3">
      <c r="AW968822"/>
    </row>
    <row r="968881" spans="49:49" x14ac:dyDescent="0.3">
      <c r="AW968881"/>
    </row>
    <row r="968882" spans="49:49" x14ac:dyDescent="0.3">
      <c r="AW968882"/>
    </row>
    <row r="968941" spans="49:49" x14ac:dyDescent="0.3">
      <c r="AW968941"/>
    </row>
    <row r="968942" spans="49:49" x14ac:dyDescent="0.3">
      <c r="AW968942"/>
    </row>
    <row r="969001" spans="49:49" x14ac:dyDescent="0.3">
      <c r="AW969001"/>
    </row>
    <row r="969002" spans="49:49" x14ac:dyDescent="0.3">
      <c r="AW969002"/>
    </row>
    <row r="969061" spans="49:49" x14ac:dyDescent="0.3">
      <c r="AW969061"/>
    </row>
    <row r="969062" spans="49:49" x14ac:dyDescent="0.3">
      <c r="AW969062"/>
    </row>
    <row r="969121" spans="49:49" x14ac:dyDescent="0.3">
      <c r="AW969121"/>
    </row>
    <row r="969122" spans="49:49" x14ac:dyDescent="0.3">
      <c r="AW969122"/>
    </row>
    <row r="969181" spans="49:49" x14ac:dyDescent="0.3">
      <c r="AW969181"/>
    </row>
    <row r="969182" spans="49:49" x14ac:dyDescent="0.3">
      <c r="AW969182"/>
    </row>
    <row r="969241" spans="49:49" x14ac:dyDescent="0.3">
      <c r="AW969241"/>
    </row>
    <row r="969242" spans="49:49" x14ac:dyDescent="0.3">
      <c r="AW969242"/>
    </row>
    <row r="969301" spans="49:49" x14ac:dyDescent="0.3">
      <c r="AW969301"/>
    </row>
    <row r="969302" spans="49:49" x14ac:dyDescent="0.3">
      <c r="AW969302"/>
    </row>
    <row r="969361" spans="49:49" x14ac:dyDescent="0.3">
      <c r="AW969361"/>
    </row>
    <row r="969362" spans="49:49" x14ac:dyDescent="0.3">
      <c r="AW969362"/>
    </row>
    <row r="969421" spans="49:49" x14ac:dyDescent="0.3">
      <c r="AW969421"/>
    </row>
    <row r="969422" spans="49:49" x14ac:dyDescent="0.3">
      <c r="AW969422"/>
    </row>
    <row r="969481" spans="49:49" x14ac:dyDescent="0.3">
      <c r="AW969481"/>
    </row>
    <row r="969482" spans="49:49" x14ac:dyDescent="0.3">
      <c r="AW969482"/>
    </row>
    <row r="969541" spans="49:49" x14ac:dyDescent="0.3">
      <c r="AW969541"/>
    </row>
    <row r="969542" spans="49:49" x14ac:dyDescent="0.3">
      <c r="AW969542"/>
    </row>
    <row r="969601" spans="49:49" x14ac:dyDescent="0.3">
      <c r="AW969601"/>
    </row>
    <row r="969602" spans="49:49" x14ac:dyDescent="0.3">
      <c r="AW969602"/>
    </row>
    <row r="969661" spans="49:49" x14ac:dyDescent="0.3">
      <c r="AW969661"/>
    </row>
    <row r="969662" spans="49:49" x14ac:dyDescent="0.3">
      <c r="AW969662"/>
    </row>
    <row r="969721" spans="49:49" x14ac:dyDescent="0.3">
      <c r="AW969721"/>
    </row>
    <row r="969722" spans="49:49" x14ac:dyDescent="0.3">
      <c r="AW969722"/>
    </row>
    <row r="969781" spans="49:49" x14ac:dyDescent="0.3">
      <c r="AW969781"/>
    </row>
    <row r="969782" spans="49:49" x14ac:dyDescent="0.3">
      <c r="AW969782"/>
    </row>
    <row r="969841" spans="49:49" x14ac:dyDescent="0.3">
      <c r="AW969841"/>
    </row>
    <row r="969842" spans="49:49" x14ac:dyDescent="0.3">
      <c r="AW969842"/>
    </row>
    <row r="969901" spans="49:49" x14ac:dyDescent="0.3">
      <c r="AW969901"/>
    </row>
    <row r="969902" spans="49:49" x14ac:dyDescent="0.3">
      <c r="AW969902"/>
    </row>
    <row r="969961" spans="49:49" x14ac:dyDescent="0.3">
      <c r="AW969961"/>
    </row>
    <row r="969962" spans="49:49" x14ac:dyDescent="0.3">
      <c r="AW969962"/>
    </row>
    <row r="970021" spans="49:49" x14ac:dyDescent="0.3">
      <c r="AW970021"/>
    </row>
    <row r="970022" spans="49:49" x14ac:dyDescent="0.3">
      <c r="AW970022"/>
    </row>
    <row r="970081" spans="49:49" x14ac:dyDescent="0.3">
      <c r="AW970081"/>
    </row>
    <row r="970082" spans="49:49" x14ac:dyDescent="0.3">
      <c r="AW970082"/>
    </row>
    <row r="970141" spans="49:49" x14ac:dyDescent="0.3">
      <c r="AW970141"/>
    </row>
    <row r="970142" spans="49:49" x14ac:dyDescent="0.3">
      <c r="AW970142"/>
    </row>
    <row r="970201" spans="49:49" x14ac:dyDescent="0.3">
      <c r="AW970201"/>
    </row>
    <row r="970202" spans="49:49" x14ac:dyDescent="0.3">
      <c r="AW970202"/>
    </row>
    <row r="970261" spans="49:49" x14ac:dyDescent="0.3">
      <c r="AW970261"/>
    </row>
    <row r="970262" spans="49:49" x14ac:dyDescent="0.3">
      <c r="AW970262"/>
    </row>
    <row r="970321" spans="49:49" x14ac:dyDescent="0.3">
      <c r="AW970321"/>
    </row>
    <row r="970322" spans="49:49" x14ac:dyDescent="0.3">
      <c r="AW970322"/>
    </row>
    <row r="970381" spans="49:49" x14ac:dyDescent="0.3">
      <c r="AW970381"/>
    </row>
    <row r="970382" spans="49:49" x14ac:dyDescent="0.3">
      <c r="AW970382"/>
    </row>
    <row r="970441" spans="49:49" x14ac:dyDescent="0.3">
      <c r="AW970441"/>
    </row>
    <row r="970442" spans="49:49" x14ac:dyDescent="0.3">
      <c r="AW970442"/>
    </row>
    <row r="970501" spans="49:49" x14ac:dyDescent="0.3">
      <c r="AW970501"/>
    </row>
    <row r="970502" spans="49:49" x14ac:dyDescent="0.3">
      <c r="AW970502"/>
    </row>
    <row r="970561" spans="49:49" x14ac:dyDescent="0.3">
      <c r="AW970561"/>
    </row>
    <row r="970562" spans="49:49" x14ac:dyDescent="0.3">
      <c r="AW970562"/>
    </row>
    <row r="970621" spans="49:49" x14ac:dyDescent="0.3">
      <c r="AW970621"/>
    </row>
    <row r="970622" spans="49:49" x14ac:dyDescent="0.3">
      <c r="AW970622"/>
    </row>
    <row r="970681" spans="49:49" x14ac:dyDescent="0.3">
      <c r="AW970681"/>
    </row>
    <row r="970682" spans="49:49" x14ac:dyDescent="0.3">
      <c r="AW970682"/>
    </row>
    <row r="970741" spans="49:49" x14ac:dyDescent="0.3">
      <c r="AW970741"/>
    </row>
    <row r="970742" spans="49:49" x14ac:dyDescent="0.3">
      <c r="AW970742"/>
    </row>
    <row r="970801" spans="49:49" x14ac:dyDescent="0.3">
      <c r="AW970801"/>
    </row>
    <row r="970802" spans="49:49" x14ac:dyDescent="0.3">
      <c r="AW970802"/>
    </row>
    <row r="970861" spans="49:49" x14ac:dyDescent="0.3">
      <c r="AW970861"/>
    </row>
    <row r="970862" spans="49:49" x14ac:dyDescent="0.3">
      <c r="AW970862"/>
    </row>
    <row r="970921" spans="49:49" x14ac:dyDescent="0.3">
      <c r="AW970921"/>
    </row>
    <row r="970922" spans="49:49" x14ac:dyDescent="0.3">
      <c r="AW970922"/>
    </row>
    <row r="970981" spans="49:49" x14ac:dyDescent="0.3">
      <c r="AW970981"/>
    </row>
    <row r="970982" spans="49:49" x14ac:dyDescent="0.3">
      <c r="AW970982"/>
    </row>
    <row r="971041" spans="49:49" x14ac:dyDescent="0.3">
      <c r="AW971041"/>
    </row>
    <row r="971042" spans="49:49" x14ac:dyDescent="0.3">
      <c r="AW971042"/>
    </row>
    <row r="971101" spans="49:49" x14ac:dyDescent="0.3">
      <c r="AW971101"/>
    </row>
    <row r="971102" spans="49:49" x14ac:dyDescent="0.3">
      <c r="AW971102"/>
    </row>
    <row r="971161" spans="49:49" x14ac:dyDescent="0.3">
      <c r="AW971161"/>
    </row>
    <row r="971162" spans="49:49" x14ac:dyDescent="0.3">
      <c r="AW971162"/>
    </row>
    <row r="971221" spans="49:49" x14ac:dyDescent="0.3">
      <c r="AW971221"/>
    </row>
    <row r="971222" spans="49:49" x14ac:dyDescent="0.3">
      <c r="AW971222"/>
    </row>
    <row r="971281" spans="49:49" x14ac:dyDescent="0.3">
      <c r="AW971281"/>
    </row>
    <row r="971282" spans="49:49" x14ac:dyDescent="0.3">
      <c r="AW971282"/>
    </row>
    <row r="971341" spans="49:49" x14ac:dyDescent="0.3">
      <c r="AW971341"/>
    </row>
    <row r="971342" spans="49:49" x14ac:dyDescent="0.3">
      <c r="AW971342"/>
    </row>
    <row r="971401" spans="49:49" x14ac:dyDescent="0.3">
      <c r="AW971401"/>
    </row>
    <row r="971402" spans="49:49" x14ac:dyDescent="0.3">
      <c r="AW971402"/>
    </row>
    <row r="971461" spans="49:49" x14ac:dyDescent="0.3">
      <c r="AW971461"/>
    </row>
    <row r="971462" spans="49:49" x14ac:dyDescent="0.3">
      <c r="AW971462"/>
    </row>
    <row r="971521" spans="49:49" x14ac:dyDescent="0.3">
      <c r="AW971521"/>
    </row>
    <row r="971522" spans="49:49" x14ac:dyDescent="0.3">
      <c r="AW971522"/>
    </row>
    <row r="971581" spans="49:49" x14ac:dyDescent="0.3">
      <c r="AW971581"/>
    </row>
    <row r="971582" spans="49:49" x14ac:dyDescent="0.3">
      <c r="AW971582"/>
    </row>
    <row r="971641" spans="49:49" x14ac:dyDescent="0.3">
      <c r="AW971641"/>
    </row>
    <row r="971642" spans="49:49" x14ac:dyDescent="0.3">
      <c r="AW971642"/>
    </row>
    <row r="971701" spans="49:49" x14ac:dyDescent="0.3">
      <c r="AW971701"/>
    </row>
    <row r="971702" spans="49:49" x14ac:dyDescent="0.3">
      <c r="AW971702"/>
    </row>
    <row r="971761" spans="49:49" x14ac:dyDescent="0.3">
      <c r="AW971761"/>
    </row>
    <row r="971762" spans="49:49" x14ac:dyDescent="0.3">
      <c r="AW971762"/>
    </row>
    <row r="971821" spans="49:49" x14ac:dyDescent="0.3">
      <c r="AW971821"/>
    </row>
    <row r="971822" spans="49:49" x14ac:dyDescent="0.3">
      <c r="AW971822"/>
    </row>
    <row r="971881" spans="49:49" x14ac:dyDescent="0.3">
      <c r="AW971881"/>
    </row>
    <row r="971882" spans="49:49" x14ac:dyDescent="0.3">
      <c r="AW971882"/>
    </row>
    <row r="971941" spans="49:49" x14ac:dyDescent="0.3">
      <c r="AW971941"/>
    </row>
    <row r="971942" spans="49:49" x14ac:dyDescent="0.3">
      <c r="AW971942"/>
    </row>
    <row r="972001" spans="49:49" x14ac:dyDescent="0.3">
      <c r="AW972001"/>
    </row>
    <row r="972002" spans="49:49" x14ac:dyDescent="0.3">
      <c r="AW972002"/>
    </row>
    <row r="972061" spans="49:49" x14ac:dyDescent="0.3">
      <c r="AW972061"/>
    </row>
    <row r="972062" spans="49:49" x14ac:dyDescent="0.3">
      <c r="AW972062"/>
    </row>
    <row r="972121" spans="49:49" x14ac:dyDescent="0.3">
      <c r="AW972121"/>
    </row>
    <row r="972122" spans="49:49" x14ac:dyDescent="0.3">
      <c r="AW972122"/>
    </row>
    <row r="972181" spans="49:49" x14ac:dyDescent="0.3">
      <c r="AW972181"/>
    </row>
    <row r="972182" spans="49:49" x14ac:dyDescent="0.3">
      <c r="AW972182"/>
    </row>
    <row r="972241" spans="49:49" x14ac:dyDescent="0.3">
      <c r="AW972241"/>
    </row>
    <row r="972242" spans="49:49" x14ac:dyDescent="0.3">
      <c r="AW972242"/>
    </row>
    <row r="972301" spans="49:49" x14ac:dyDescent="0.3">
      <c r="AW972301"/>
    </row>
    <row r="972302" spans="49:49" x14ac:dyDescent="0.3">
      <c r="AW972302"/>
    </row>
    <row r="972361" spans="49:49" x14ac:dyDescent="0.3">
      <c r="AW972361"/>
    </row>
    <row r="972362" spans="49:49" x14ac:dyDescent="0.3">
      <c r="AW972362"/>
    </row>
    <row r="972421" spans="49:49" x14ac:dyDescent="0.3">
      <c r="AW972421"/>
    </row>
    <row r="972422" spans="49:49" x14ac:dyDescent="0.3">
      <c r="AW972422"/>
    </row>
    <row r="972481" spans="49:49" x14ac:dyDescent="0.3">
      <c r="AW972481"/>
    </row>
    <row r="972482" spans="49:49" x14ac:dyDescent="0.3">
      <c r="AW972482"/>
    </row>
    <row r="972541" spans="49:49" x14ac:dyDescent="0.3">
      <c r="AW972541"/>
    </row>
    <row r="972542" spans="49:49" x14ac:dyDescent="0.3">
      <c r="AW972542"/>
    </row>
    <row r="972601" spans="49:49" x14ac:dyDescent="0.3">
      <c r="AW972601"/>
    </row>
    <row r="972602" spans="49:49" x14ac:dyDescent="0.3">
      <c r="AW972602"/>
    </row>
    <row r="972661" spans="49:49" x14ac:dyDescent="0.3">
      <c r="AW972661"/>
    </row>
    <row r="972662" spans="49:49" x14ac:dyDescent="0.3">
      <c r="AW972662"/>
    </row>
    <row r="972721" spans="49:49" x14ac:dyDescent="0.3">
      <c r="AW972721"/>
    </row>
    <row r="972722" spans="49:49" x14ac:dyDescent="0.3">
      <c r="AW972722"/>
    </row>
    <row r="972781" spans="49:49" x14ac:dyDescent="0.3">
      <c r="AW972781"/>
    </row>
    <row r="972782" spans="49:49" x14ac:dyDescent="0.3">
      <c r="AW972782"/>
    </row>
    <row r="972841" spans="49:49" x14ac:dyDescent="0.3">
      <c r="AW972841"/>
    </row>
    <row r="972842" spans="49:49" x14ac:dyDescent="0.3">
      <c r="AW972842"/>
    </row>
    <row r="972901" spans="49:49" x14ac:dyDescent="0.3">
      <c r="AW972901"/>
    </row>
    <row r="972902" spans="49:49" x14ac:dyDescent="0.3">
      <c r="AW972902"/>
    </row>
    <row r="972961" spans="49:49" x14ac:dyDescent="0.3">
      <c r="AW972961"/>
    </row>
    <row r="972962" spans="49:49" x14ac:dyDescent="0.3">
      <c r="AW972962"/>
    </row>
    <row r="973021" spans="49:49" x14ac:dyDescent="0.3">
      <c r="AW973021"/>
    </row>
    <row r="973022" spans="49:49" x14ac:dyDescent="0.3">
      <c r="AW973022"/>
    </row>
    <row r="973081" spans="49:49" x14ac:dyDescent="0.3">
      <c r="AW973081"/>
    </row>
    <row r="973082" spans="49:49" x14ac:dyDescent="0.3">
      <c r="AW973082"/>
    </row>
    <row r="973141" spans="49:49" x14ac:dyDescent="0.3">
      <c r="AW973141"/>
    </row>
    <row r="973142" spans="49:49" x14ac:dyDescent="0.3">
      <c r="AW973142"/>
    </row>
    <row r="973201" spans="49:49" x14ac:dyDescent="0.3">
      <c r="AW973201"/>
    </row>
    <row r="973202" spans="49:49" x14ac:dyDescent="0.3">
      <c r="AW973202"/>
    </row>
    <row r="973261" spans="49:49" x14ac:dyDescent="0.3">
      <c r="AW973261"/>
    </row>
    <row r="973262" spans="49:49" x14ac:dyDescent="0.3">
      <c r="AW973262"/>
    </row>
    <row r="973321" spans="49:49" x14ac:dyDescent="0.3">
      <c r="AW973321"/>
    </row>
    <row r="973322" spans="49:49" x14ac:dyDescent="0.3">
      <c r="AW973322"/>
    </row>
    <row r="973381" spans="49:49" x14ac:dyDescent="0.3">
      <c r="AW973381"/>
    </row>
    <row r="973382" spans="49:49" x14ac:dyDescent="0.3">
      <c r="AW973382"/>
    </row>
    <row r="973441" spans="49:49" x14ac:dyDescent="0.3">
      <c r="AW973441"/>
    </row>
    <row r="973442" spans="49:49" x14ac:dyDescent="0.3">
      <c r="AW973442"/>
    </row>
    <row r="973501" spans="49:49" x14ac:dyDescent="0.3">
      <c r="AW973501"/>
    </row>
    <row r="973502" spans="49:49" x14ac:dyDescent="0.3">
      <c r="AW973502"/>
    </row>
    <row r="973561" spans="49:49" x14ac:dyDescent="0.3">
      <c r="AW973561"/>
    </row>
    <row r="973562" spans="49:49" x14ac:dyDescent="0.3">
      <c r="AW973562"/>
    </row>
    <row r="973621" spans="49:49" x14ac:dyDescent="0.3">
      <c r="AW973621"/>
    </row>
    <row r="973622" spans="49:49" x14ac:dyDescent="0.3">
      <c r="AW973622"/>
    </row>
    <row r="973681" spans="49:49" x14ac:dyDescent="0.3">
      <c r="AW973681"/>
    </row>
    <row r="973682" spans="49:49" x14ac:dyDescent="0.3">
      <c r="AW973682"/>
    </row>
    <row r="973741" spans="49:49" x14ac:dyDescent="0.3">
      <c r="AW973741"/>
    </row>
    <row r="973742" spans="49:49" x14ac:dyDescent="0.3">
      <c r="AW973742"/>
    </row>
    <row r="973801" spans="49:49" x14ac:dyDescent="0.3">
      <c r="AW973801"/>
    </row>
    <row r="973802" spans="49:49" x14ac:dyDescent="0.3">
      <c r="AW973802"/>
    </row>
    <row r="973861" spans="49:49" x14ac:dyDescent="0.3">
      <c r="AW973861"/>
    </row>
    <row r="973862" spans="49:49" x14ac:dyDescent="0.3">
      <c r="AW973862"/>
    </row>
    <row r="973921" spans="49:49" x14ac:dyDescent="0.3">
      <c r="AW973921"/>
    </row>
    <row r="973922" spans="49:49" x14ac:dyDescent="0.3">
      <c r="AW973922"/>
    </row>
    <row r="973981" spans="49:49" x14ac:dyDescent="0.3">
      <c r="AW973981"/>
    </row>
    <row r="973982" spans="49:49" x14ac:dyDescent="0.3">
      <c r="AW973982"/>
    </row>
    <row r="974041" spans="49:49" x14ac:dyDescent="0.3">
      <c r="AW974041"/>
    </row>
    <row r="974042" spans="49:49" x14ac:dyDescent="0.3">
      <c r="AW974042"/>
    </row>
    <row r="974101" spans="49:49" x14ac:dyDescent="0.3">
      <c r="AW974101"/>
    </row>
    <row r="974102" spans="49:49" x14ac:dyDescent="0.3">
      <c r="AW974102"/>
    </row>
    <row r="974161" spans="49:49" x14ac:dyDescent="0.3">
      <c r="AW974161"/>
    </row>
    <row r="974162" spans="49:49" x14ac:dyDescent="0.3">
      <c r="AW974162"/>
    </row>
    <row r="974221" spans="49:49" x14ac:dyDescent="0.3">
      <c r="AW974221"/>
    </row>
    <row r="974222" spans="49:49" x14ac:dyDescent="0.3">
      <c r="AW974222"/>
    </row>
    <row r="974281" spans="49:49" x14ac:dyDescent="0.3">
      <c r="AW974281"/>
    </row>
    <row r="974282" spans="49:49" x14ac:dyDescent="0.3">
      <c r="AW974282"/>
    </row>
    <row r="974341" spans="49:49" x14ac:dyDescent="0.3">
      <c r="AW974341"/>
    </row>
    <row r="974342" spans="49:49" x14ac:dyDescent="0.3">
      <c r="AW974342"/>
    </row>
    <row r="974401" spans="49:49" x14ac:dyDescent="0.3">
      <c r="AW974401"/>
    </row>
    <row r="974402" spans="49:49" x14ac:dyDescent="0.3">
      <c r="AW974402"/>
    </row>
    <row r="974461" spans="49:49" x14ac:dyDescent="0.3">
      <c r="AW974461"/>
    </row>
    <row r="974462" spans="49:49" x14ac:dyDescent="0.3">
      <c r="AW974462"/>
    </row>
    <row r="974521" spans="49:49" x14ac:dyDescent="0.3">
      <c r="AW974521"/>
    </row>
    <row r="974522" spans="49:49" x14ac:dyDescent="0.3">
      <c r="AW974522"/>
    </row>
    <row r="974581" spans="49:49" x14ac:dyDescent="0.3">
      <c r="AW974581"/>
    </row>
    <row r="974582" spans="49:49" x14ac:dyDescent="0.3">
      <c r="AW974582"/>
    </row>
    <row r="974641" spans="49:49" x14ac:dyDescent="0.3">
      <c r="AW974641"/>
    </row>
    <row r="974642" spans="49:49" x14ac:dyDescent="0.3">
      <c r="AW974642"/>
    </row>
    <row r="974701" spans="49:49" x14ac:dyDescent="0.3">
      <c r="AW974701"/>
    </row>
    <row r="974702" spans="49:49" x14ac:dyDescent="0.3">
      <c r="AW974702"/>
    </row>
    <row r="974761" spans="49:49" x14ac:dyDescent="0.3">
      <c r="AW974761"/>
    </row>
    <row r="974762" spans="49:49" x14ac:dyDescent="0.3">
      <c r="AW974762"/>
    </row>
    <row r="974821" spans="49:49" x14ac:dyDescent="0.3">
      <c r="AW974821"/>
    </row>
    <row r="974822" spans="49:49" x14ac:dyDescent="0.3">
      <c r="AW974822"/>
    </row>
    <row r="974881" spans="49:49" x14ac:dyDescent="0.3">
      <c r="AW974881"/>
    </row>
    <row r="974882" spans="49:49" x14ac:dyDescent="0.3">
      <c r="AW974882"/>
    </row>
    <row r="974941" spans="49:49" x14ac:dyDescent="0.3">
      <c r="AW974941"/>
    </row>
    <row r="974942" spans="49:49" x14ac:dyDescent="0.3">
      <c r="AW974942"/>
    </row>
    <row r="975001" spans="49:49" x14ac:dyDescent="0.3">
      <c r="AW975001"/>
    </row>
    <row r="975002" spans="49:49" x14ac:dyDescent="0.3">
      <c r="AW975002"/>
    </row>
    <row r="975061" spans="49:49" x14ac:dyDescent="0.3">
      <c r="AW975061"/>
    </row>
    <row r="975062" spans="49:49" x14ac:dyDescent="0.3">
      <c r="AW975062"/>
    </row>
    <row r="975121" spans="49:49" x14ac:dyDescent="0.3">
      <c r="AW975121"/>
    </row>
    <row r="975122" spans="49:49" x14ac:dyDescent="0.3">
      <c r="AW975122"/>
    </row>
    <row r="975181" spans="49:49" x14ac:dyDescent="0.3">
      <c r="AW975181"/>
    </row>
    <row r="975182" spans="49:49" x14ac:dyDescent="0.3">
      <c r="AW975182"/>
    </row>
    <row r="975241" spans="49:49" x14ac:dyDescent="0.3">
      <c r="AW975241"/>
    </row>
    <row r="975242" spans="49:49" x14ac:dyDescent="0.3">
      <c r="AW975242"/>
    </row>
    <row r="975301" spans="49:49" x14ac:dyDescent="0.3">
      <c r="AW975301"/>
    </row>
    <row r="975302" spans="49:49" x14ac:dyDescent="0.3">
      <c r="AW975302"/>
    </row>
    <row r="975361" spans="49:49" x14ac:dyDescent="0.3">
      <c r="AW975361"/>
    </row>
    <row r="975362" spans="49:49" x14ac:dyDescent="0.3">
      <c r="AW975362"/>
    </row>
    <row r="975421" spans="49:49" x14ac:dyDescent="0.3">
      <c r="AW975421"/>
    </row>
    <row r="975422" spans="49:49" x14ac:dyDescent="0.3">
      <c r="AW975422"/>
    </row>
    <row r="975481" spans="49:49" x14ac:dyDescent="0.3">
      <c r="AW975481"/>
    </row>
    <row r="975482" spans="49:49" x14ac:dyDescent="0.3">
      <c r="AW975482"/>
    </row>
    <row r="975541" spans="49:49" x14ac:dyDescent="0.3">
      <c r="AW975541"/>
    </row>
    <row r="975542" spans="49:49" x14ac:dyDescent="0.3">
      <c r="AW975542"/>
    </row>
    <row r="975601" spans="49:49" x14ac:dyDescent="0.3">
      <c r="AW975601"/>
    </row>
    <row r="975602" spans="49:49" x14ac:dyDescent="0.3">
      <c r="AW975602"/>
    </row>
    <row r="975661" spans="49:49" x14ac:dyDescent="0.3">
      <c r="AW975661"/>
    </row>
    <row r="975662" spans="49:49" x14ac:dyDescent="0.3">
      <c r="AW975662"/>
    </row>
    <row r="975721" spans="49:49" x14ac:dyDescent="0.3">
      <c r="AW975721"/>
    </row>
    <row r="975722" spans="49:49" x14ac:dyDescent="0.3">
      <c r="AW975722"/>
    </row>
    <row r="975781" spans="49:49" x14ac:dyDescent="0.3">
      <c r="AW975781"/>
    </row>
    <row r="975782" spans="49:49" x14ac:dyDescent="0.3">
      <c r="AW975782"/>
    </row>
    <row r="975841" spans="49:49" x14ac:dyDescent="0.3">
      <c r="AW975841"/>
    </row>
    <row r="975842" spans="49:49" x14ac:dyDescent="0.3">
      <c r="AW975842"/>
    </row>
    <row r="975901" spans="49:49" x14ac:dyDescent="0.3">
      <c r="AW975901"/>
    </row>
    <row r="975902" spans="49:49" x14ac:dyDescent="0.3">
      <c r="AW975902"/>
    </row>
    <row r="975961" spans="49:49" x14ac:dyDescent="0.3">
      <c r="AW975961"/>
    </row>
    <row r="975962" spans="49:49" x14ac:dyDescent="0.3">
      <c r="AW975962"/>
    </row>
    <row r="976021" spans="49:49" x14ac:dyDescent="0.3">
      <c r="AW976021"/>
    </row>
    <row r="976022" spans="49:49" x14ac:dyDescent="0.3">
      <c r="AW976022"/>
    </row>
    <row r="976081" spans="49:49" x14ac:dyDescent="0.3">
      <c r="AW976081"/>
    </row>
    <row r="976082" spans="49:49" x14ac:dyDescent="0.3">
      <c r="AW976082"/>
    </row>
    <row r="976141" spans="49:49" x14ac:dyDescent="0.3">
      <c r="AW976141"/>
    </row>
    <row r="976142" spans="49:49" x14ac:dyDescent="0.3">
      <c r="AW976142"/>
    </row>
    <row r="976201" spans="49:49" x14ac:dyDescent="0.3">
      <c r="AW976201"/>
    </row>
    <row r="976202" spans="49:49" x14ac:dyDescent="0.3">
      <c r="AW976202"/>
    </row>
    <row r="976261" spans="49:49" x14ac:dyDescent="0.3">
      <c r="AW976261"/>
    </row>
    <row r="976262" spans="49:49" x14ac:dyDescent="0.3">
      <c r="AW976262"/>
    </row>
    <row r="976321" spans="49:49" x14ac:dyDescent="0.3">
      <c r="AW976321"/>
    </row>
    <row r="976322" spans="49:49" x14ac:dyDescent="0.3">
      <c r="AW976322"/>
    </row>
    <row r="976381" spans="49:49" x14ac:dyDescent="0.3">
      <c r="AW976381"/>
    </row>
    <row r="976382" spans="49:49" x14ac:dyDescent="0.3">
      <c r="AW976382"/>
    </row>
    <row r="976441" spans="49:49" x14ac:dyDescent="0.3">
      <c r="AW976441"/>
    </row>
    <row r="976442" spans="49:49" x14ac:dyDescent="0.3">
      <c r="AW976442"/>
    </row>
    <row r="976501" spans="49:49" x14ac:dyDescent="0.3">
      <c r="AW976501"/>
    </row>
    <row r="976502" spans="49:49" x14ac:dyDescent="0.3">
      <c r="AW976502"/>
    </row>
    <row r="976561" spans="49:49" x14ac:dyDescent="0.3">
      <c r="AW976561"/>
    </row>
    <row r="976562" spans="49:49" x14ac:dyDescent="0.3">
      <c r="AW976562"/>
    </row>
    <row r="976621" spans="49:49" x14ac:dyDescent="0.3">
      <c r="AW976621"/>
    </row>
    <row r="976622" spans="49:49" x14ac:dyDescent="0.3">
      <c r="AW976622"/>
    </row>
    <row r="976681" spans="49:49" x14ac:dyDescent="0.3">
      <c r="AW976681"/>
    </row>
    <row r="976682" spans="49:49" x14ac:dyDescent="0.3">
      <c r="AW976682"/>
    </row>
    <row r="976741" spans="49:49" x14ac:dyDescent="0.3">
      <c r="AW976741"/>
    </row>
    <row r="976742" spans="49:49" x14ac:dyDescent="0.3">
      <c r="AW976742"/>
    </row>
    <row r="976801" spans="49:49" x14ac:dyDescent="0.3">
      <c r="AW976801"/>
    </row>
    <row r="976802" spans="49:49" x14ac:dyDescent="0.3">
      <c r="AW976802"/>
    </row>
    <row r="976861" spans="49:49" x14ac:dyDescent="0.3">
      <c r="AW976861"/>
    </row>
    <row r="976862" spans="49:49" x14ac:dyDescent="0.3">
      <c r="AW976862"/>
    </row>
    <row r="976921" spans="49:49" x14ac:dyDescent="0.3">
      <c r="AW976921"/>
    </row>
    <row r="976922" spans="49:49" x14ac:dyDescent="0.3">
      <c r="AW976922"/>
    </row>
    <row r="976981" spans="49:49" x14ac:dyDescent="0.3">
      <c r="AW976981"/>
    </row>
    <row r="976982" spans="49:49" x14ac:dyDescent="0.3">
      <c r="AW976982"/>
    </row>
    <row r="977041" spans="49:49" x14ac:dyDescent="0.3">
      <c r="AW977041"/>
    </row>
    <row r="977042" spans="49:49" x14ac:dyDescent="0.3">
      <c r="AW977042"/>
    </row>
    <row r="977101" spans="49:49" x14ac:dyDescent="0.3">
      <c r="AW977101"/>
    </row>
    <row r="977102" spans="49:49" x14ac:dyDescent="0.3">
      <c r="AW977102"/>
    </row>
    <row r="977161" spans="49:49" x14ac:dyDescent="0.3">
      <c r="AW977161"/>
    </row>
    <row r="977162" spans="49:49" x14ac:dyDescent="0.3">
      <c r="AW977162"/>
    </row>
    <row r="977221" spans="49:49" x14ac:dyDescent="0.3">
      <c r="AW977221"/>
    </row>
    <row r="977222" spans="49:49" x14ac:dyDescent="0.3">
      <c r="AW977222"/>
    </row>
    <row r="977281" spans="49:49" x14ac:dyDescent="0.3">
      <c r="AW977281"/>
    </row>
    <row r="977282" spans="49:49" x14ac:dyDescent="0.3">
      <c r="AW977282"/>
    </row>
    <row r="977341" spans="49:49" x14ac:dyDescent="0.3">
      <c r="AW977341"/>
    </row>
    <row r="977342" spans="49:49" x14ac:dyDescent="0.3">
      <c r="AW977342"/>
    </row>
    <row r="977401" spans="49:49" x14ac:dyDescent="0.3">
      <c r="AW977401"/>
    </row>
    <row r="977402" spans="49:49" x14ac:dyDescent="0.3">
      <c r="AW977402"/>
    </row>
    <row r="977461" spans="49:49" x14ac:dyDescent="0.3">
      <c r="AW977461"/>
    </row>
    <row r="977462" spans="49:49" x14ac:dyDescent="0.3">
      <c r="AW977462"/>
    </row>
    <row r="977521" spans="49:49" x14ac:dyDescent="0.3">
      <c r="AW977521"/>
    </row>
    <row r="977522" spans="49:49" x14ac:dyDescent="0.3">
      <c r="AW977522"/>
    </row>
    <row r="977581" spans="49:49" x14ac:dyDescent="0.3">
      <c r="AW977581"/>
    </row>
    <row r="977582" spans="49:49" x14ac:dyDescent="0.3">
      <c r="AW977582"/>
    </row>
    <row r="977641" spans="49:49" x14ac:dyDescent="0.3">
      <c r="AW977641"/>
    </row>
    <row r="977642" spans="49:49" x14ac:dyDescent="0.3">
      <c r="AW977642"/>
    </row>
    <row r="977701" spans="49:49" x14ac:dyDescent="0.3">
      <c r="AW977701"/>
    </row>
    <row r="977702" spans="49:49" x14ac:dyDescent="0.3">
      <c r="AW977702"/>
    </row>
    <row r="977761" spans="49:49" x14ac:dyDescent="0.3">
      <c r="AW977761"/>
    </row>
    <row r="977762" spans="49:49" x14ac:dyDescent="0.3">
      <c r="AW977762"/>
    </row>
    <row r="977821" spans="49:49" x14ac:dyDescent="0.3">
      <c r="AW977821"/>
    </row>
    <row r="977822" spans="49:49" x14ac:dyDescent="0.3">
      <c r="AW977822"/>
    </row>
    <row r="977881" spans="49:49" x14ac:dyDescent="0.3">
      <c r="AW977881"/>
    </row>
    <row r="977882" spans="49:49" x14ac:dyDescent="0.3">
      <c r="AW977882"/>
    </row>
    <row r="977941" spans="49:49" x14ac:dyDescent="0.3">
      <c r="AW977941"/>
    </row>
    <row r="977942" spans="49:49" x14ac:dyDescent="0.3">
      <c r="AW977942"/>
    </row>
    <row r="978001" spans="49:49" x14ac:dyDescent="0.3">
      <c r="AW978001"/>
    </row>
    <row r="978002" spans="49:49" x14ac:dyDescent="0.3">
      <c r="AW978002"/>
    </row>
    <row r="978061" spans="49:49" x14ac:dyDescent="0.3">
      <c r="AW978061"/>
    </row>
    <row r="978062" spans="49:49" x14ac:dyDescent="0.3">
      <c r="AW978062"/>
    </row>
    <row r="978121" spans="49:49" x14ac:dyDescent="0.3">
      <c r="AW978121"/>
    </row>
    <row r="978122" spans="49:49" x14ac:dyDescent="0.3">
      <c r="AW978122"/>
    </row>
    <row r="978181" spans="49:49" x14ac:dyDescent="0.3">
      <c r="AW978181"/>
    </row>
    <row r="978182" spans="49:49" x14ac:dyDescent="0.3">
      <c r="AW978182"/>
    </row>
    <row r="978241" spans="49:49" x14ac:dyDescent="0.3">
      <c r="AW978241"/>
    </row>
    <row r="978242" spans="49:49" x14ac:dyDescent="0.3">
      <c r="AW978242"/>
    </row>
    <row r="978301" spans="49:49" x14ac:dyDescent="0.3">
      <c r="AW978301"/>
    </row>
    <row r="978302" spans="49:49" x14ac:dyDescent="0.3">
      <c r="AW978302"/>
    </row>
    <row r="978361" spans="49:49" x14ac:dyDescent="0.3">
      <c r="AW978361"/>
    </row>
    <row r="978362" spans="49:49" x14ac:dyDescent="0.3">
      <c r="AW978362"/>
    </row>
    <row r="978421" spans="49:49" x14ac:dyDescent="0.3">
      <c r="AW978421"/>
    </row>
    <row r="978422" spans="49:49" x14ac:dyDescent="0.3">
      <c r="AW978422"/>
    </row>
    <row r="978481" spans="49:49" x14ac:dyDescent="0.3">
      <c r="AW978481"/>
    </row>
    <row r="978482" spans="49:49" x14ac:dyDescent="0.3">
      <c r="AW978482"/>
    </row>
    <row r="978541" spans="49:49" x14ac:dyDescent="0.3">
      <c r="AW978541"/>
    </row>
    <row r="978542" spans="49:49" x14ac:dyDescent="0.3">
      <c r="AW978542"/>
    </row>
    <row r="978601" spans="49:49" x14ac:dyDescent="0.3">
      <c r="AW978601"/>
    </row>
    <row r="978602" spans="49:49" x14ac:dyDescent="0.3">
      <c r="AW978602"/>
    </row>
    <row r="978661" spans="49:49" x14ac:dyDescent="0.3">
      <c r="AW978661"/>
    </row>
    <row r="978662" spans="49:49" x14ac:dyDescent="0.3">
      <c r="AW978662"/>
    </row>
    <row r="978721" spans="49:49" x14ac:dyDescent="0.3">
      <c r="AW978721"/>
    </row>
    <row r="978722" spans="49:49" x14ac:dyDescent="0.3">
      <c r="AW978722"/>
    </row>
    <row r="978781" spans="49:49" x14ac:dyDescent="0.3">
      <c r="AW978781"/>
    </row>
    <row r="978782" spans="49:49" x14ac:dyDescent="0.3">
      <c r="AW978782"/>
    </row>
    <row r="978841" spans="49:49" x14ac:dyDescent="0.3">
      <c r="AW978841"/>
    </row>
    <row r="978842" spans="49:49" x14ac:dyDescent="0.3">
      <c r="AW978842"/>
    </row>
    <row r="978901" spans="49:49" x14ac:dyDescent="0.3">
      <c r="AW978901"/>
    </row>
    <row r="978902" spans="49:49" x14ac:dyDescent="0.3">
      <c r="AW978902"/>
    </row>
    <row r="978961" spans="49:49" x14ac:dyDescent="0.3">
      <c r="AW978961"/>
    </row>
    <row r="978962" spans="49:49" x14ac:dyDescent="0.3">
      <c r="AW978962"/>
    </row>
    <row r="979021" spans="49:49" x14ac:dyDescent="0.3">
      <c r="AW979021"/>
    </row>
    <row r="979022" spans="49:49" x14ac:dyDescent="0.3">
      <c r="AW979022"/>
    </row>
    <row r="979081" spans="49:49" x14ac:dyDescent="0.3">
      <c r="AW979081"/>
    </row>
    <row r="979082" spans="49:49" x14ac:dyDescent="0.3">
      <c r="AW979082"/>
    </row>
    <row r="979141" spans="49:49" x14ac:dyDescent="0.3">
      <c r="AW979141"/>
    </row>
    <row r="979142" spans="49:49" x14ac:dyDescent="0.3">
      <c r="AW979142"/>
    </row>
    <row r="979201" spans="49:49" x14ac:dyDescent="0.3">
      <c r="AW979201"/>
    </row>
    <row r="979202" spans="49:49" x14ac:dyDescent="0.3">
      <c r="AW979202"/>
    </row>
    <row r="979261" spans="49:49" x14ac:dyDescent="0.3">
      <c r="AW979261"/>
    </row>
    <row r="979262" spans="49:49" x14ac:dyDescent="0.3">
      <c r="AW979262"/>
    </row>
    <row r="979321" spans="49:49" x14ac:dyDescent="0.3">
      <c r="AW979321"/>
    </row>
    <row r="979322" spans="49:49" x14ac:dyDescent="0.3">
      <c r="AW979322"/>
    </row>
    <row r="979381" spans="49:49" x14ac:dyDescent="0.3">
      <c r="AW979381"/>
    </row>
    <row r="979382" spans="49:49" x14ac:dyDescent="0.3">
      <c r="AW979382"/>
    </row>
    <row r="979441" spans="49:49" x14ac:dyDescent="0.3">
      <c r="AW979441"/>
    </row>
    <row r="979442" spans="49:49" x14ac:dyDescent="0.3">
      <c r="AW979442"/>
    </row>
    <row r="979501" spans="49:49" x14ac:dyDescent="0.3">
      <c r="AW979501"/>
    </row>
    <row r="979502" spans="49:49" x14ac:dyDescent="0.3">
      <c r="AW979502"/>
    </row>
    <row r="979561" spans="49:49" x14ac:dyDescent="0.3">
      <c r="AW979561"/>
    </row>
    <row r="979562" spans="49:49" x14ac:dyDescent="0.3">
      <c r="AW979562"/>
    </row>
    <row r="979621" spans="49:49" x14ac:dyDescent="0.3">
      <c r="AW979621"/>
    </row>
    <row r="979622" spans="49:49" x14ac:dyDescent="0.3">
      <c r="AW979622"/>
    </row>
    <row r="979681" spans="49:49" x14ac:dyDescent="0.3">
      <c r="AW979681"/>
    </row>
    <row r="979682" spans="49:49" x14ac:dyDescent="0.3">
      <c r="AW979682"/>
    </row>
    <row r="979741" spans="49:49" x14ac:dyDescent="0.3">
      <c r="AW979741"/>
    </row>
    <row r="979742" spans="49:49" x14ac:dyDescent="0.3">
      <c r="AW979742"/>
    </row>
    <row r="979801" spans="49:49" x14ac:dyDescent="0.3">
      <c r="AW979801"/>
    </row>
    <row r="979802" spans="49:49" x14ac:dyDescent="0.3">
      <c r="AW979802"/>
    </row>
    <row r="979861" spans="49:49" x14ac:dyDescent="0.3">
      <c r="AW979861"/>
    </row>
    <row r="979862" spans="49:49" x14ac:dyDescent="0.3">
      <c r="AW979862"/>
    </row>
    <row r="979921" spans="49:49" x14ac:dyDescent="0.3">
      <c r="AW979921"/>
    </row>
    <row r="979922" spans="49:49" x14ac:dyDescent="0.3">
      <c r="AW979922"/>
    </row>
    <row r="979981" spans="49:49" x14ac:dyDescent="0.3">
      <c r="AW979981"/>
    </row>
    <row r="979982" spans="49:49" x14ac:dyDescent="0.3">
      <c r="AW979982"/>
    </row>
    <row r="980041" spans="49:49" x14ac:dyDescent="0.3">
      <c r="AW980041"/>
    </row>
    <row r="980042" spans="49:49" x14ac:dyDescent="0.3">
      <c r="AW980042"/>
    </row>
    <row r="980101" spans="49:49" x14ac:dyDescent="0.3">
      <c r="AW980101"/>
    </row>
    <row r="980102" spans="49:49" x14ac:dyDescent="0.3">
      <c r="AW980102"/>
    </row>
    <row r="980161" spans="49:49" x14ac:dyDescent="0.3">
      <c r="AW980161"/>
    </row>
    <row r="980162" spans="49:49" x14ac:dyDescent="0.3">
      <c r="AW980162"/>
    </row>
    <row r="980221" spans="49:49" x14ac:dyDescent="0.3">
      <c r="AW980221"/>
    </row>
    <row r="980222" spans="49:49" x14ac:dyDescent="0.3">
      <c r="AW980222"/>
    </row>
    <row r="980281" spans="49:49" x14ac:dyDescent="0.3">
      <c r="AW980281"/>
    </row>
    <row r="980282" spans="49:49" x14ac:dyDescent="0.3">
      <c r="AW980282"/>
    </row>
    <row r="980341" spans="49:49" x14ac:dyDescent="0.3">
      <c r="AW980341"/>
    </row>
    <row r="980342" spans="49:49" x14ac:dyDescent="0.3">
      <c r="AW980342"/>
    </row>
    <row r="980401" spans="49:49" x14ac:dyDescent="0.3">
      <c r="AW980401"/>
    </row>
    <row r="980402" spans="49:49" x14ac:dyDescent="0.3">
      <c r="AW980402"/>
    </row>
    <row r="980461" spans="49:49" x14ac:dyDescent="0.3">
      <c r="AW980461"/>
    </row>
    <row r="980462" spans="49:49" x14ac:dyDescent="0.3">
      <c r="AW980462"/>
    </row>
    <row r="980521" spans="49:49" x14ac:dyDescent="0.3">
      <c r="AW980521"/>
    </row>
    <row r="980522" spans="49:49" x14ac:dyDescent="0.3">
      <c r="AW980522"/>
    </row>
    <row r="980581" spans="49:49" x14ac:dyDescent="0.3">
      <c r="AW980581"/>
    </row>
    <row r="980582" spans="49:49" x14ac:dyDescent="0.3">
      <c r="AW980582"/>
    </row>
    <row r="980641" spans="49:49" x14ac:dyDescent="0.3">
      <c r="AW980641"/>
    </row>
    <row r="980642" spans="49:49" x14ac:dyDescent="0.3">
      <c r="AW980642"/>
    </row>
    <row r="980701" spans="49:49" x14ac:dyDescent="0.3">
      <c r="AW980701"/>
    </row>
    <row r="980702" spans="49:49" x14ac:dyDescent="0.3">
      <c r="AW980702"/>
    </row>
    <row r="980761" spans="49:49" x14ac:dyDescent="0.3">
      <c r="AW980761"/>
    </row>
    <row r="980762" spans="49:49" x14ac:dyDescent="0.3">
      <c r="AW980762"/>
    </row>
    <row r="980821" spans="49:49" x14ac:dyDescent="0.3">
      <c r="AW980821"/>
    </row>
    <row r="980822" spans="49:49" x14ac:dyDescent="0.3">
      <c r="AW980822"/>
    </row>
    <row r="980881" spans="49:49" x14ac:dyDescent="0.3">
      <c r="AW980881"/>
    </row>
    <row r="980882" spans="49:49" x14ac:dyDescent="0.3">
      <c r="AW980882"/>
    </row>
    <row r="980941" spans="49:49" x14ac:dyDescent="0.3">
      <c r="AW980941"/>
    </row>
    <row r="980942" spans="49:49" x14ac:dyDescent="0.3">
      <c r="AW980942"/>
    </row>
    <row r="981001" spans="49:49" x14ac:dyDescent="0.3">
      <c r="AW981001"/>
    </row>
    <row r="981002" spans="49:49" x14ac:dyDescent="0.3">
      <c r="AW981002"/>
    </row>
    <row r="981061" spans="49:49" x14ac:dyDescent="0.3">
      <c r="AW981061"/>
    </row>
    <row r="981062" spans="49:49" x14ac:dyDescent="0.3">
      <c r="AW981062"/>
    </row>
    <row r="981121" spans="49:49" x14ac:dyDescent="0.3">
      <c r="AW981121"/>
    </row>
    <row r="981122" spans="49:49" x14ac:dyDescent="0.3">
      <c r="AW981122"/>
    </row>
    <row r="981181" spans="49:49" x14ac:dyDescent="0.3">
      <c r="AW981181"/>
    </row>
    <row r="981182" spans="49:49" x14ac:dyDescent="0.3">
      <c r="AW981182"/>
    </row>
    <row r="981241" spans="49:49" x14ac:dyDescent="0.3">
      <c r="AW981241"/>
    </row>
    <row r="981242" spans="49:49" x14ac:dyDescent="0.3">
      <c r="AW981242"/>
    </row>
    <row r="981301" spans="49:49" x14ac:dyDescent="0.3">
      <c r="AW981301"/>
    </row>
    <row r="981302" spans="49:49" x14ac:dyDescent="0.3">
      <c r="AW981302"/>
    </row>
    <row r="981361" spans="49:49" x14ac:dyDescent="0.3">
      <c r="AW981361"/>
    </row>
    <row r="981362" spans="49:49" x14ac:dyDescent="0.3">
      <c r="AW981362"/>
    </row>
    <row r="981421" spans="49:49" x14ac:dyDescent="0.3">
      <c r="AW981421"/>
    </row>
    <row r="981422" spans="49:49" x14ac:dyDescent="0.3">
      <c r="AW981422"/>
    </row>
    <row r="981481" spans="49:49" x14ac:dyDescent="0.3">
      <c r="AW981481"/>
    </row>
    <row r="981482" spans="49:49" x14ac:dyDescent="0.3">
      <c r="AW981482"/>
    </row>
    <row r="981541" spans="49:49" x14ac:dyDescent="0.3">
      <c r="AW981541"/>
    </row>
    <row r="981542" spans="49:49" x14ac:dyDescent="0.3">
      <c r="AW981542"/>
    </row>
    <row r="981601" spans="49:49" x14ac:dyDescent="0.3">
      <c r="AW981601"/>
    </row>
    <row r="981602" spans="49:49" x14ac:dyDescent="0.3">
      <c r="AW981602"/>
    </row>
    <row r="981661" spans="49:49" x14ac:dyDescent="0.3">
      <c r="AW981661"/>
    </row>
    <row r="981662" spans="49:49" x14ac:dyDescent="0.3">
      <c r="AW981662"/>
    </row>
    <row r="981721" spans="49:49" x14ac:dyDescent="0.3">
      <c r="AW981721"/>
    </row>
    <row r="981722" spans="49:49" x14ac:dyDescent="0.3">
      <c r="AW981722"/>
    </row>
    <row r="981781" spans="49:49" x14ac:dyDescent="0.3">
      <c r="AW981781"/>
    </row>
    <row r="981782" spans="49:49" x14ac:dyDescent="0.3">
      <c r="AW981782"/>
    </row>
    <row r="981841" spans="49:49" x14ac:dyDescent="0.3">
      <c r="AW981841"/>
    </row>
    <row r="981842" spans="49:49" x14ac:dyDescent="0.3">
      <c r="AW981842"/>
    </row>
    <row r="981901" spans="49:49" x14ac:dyDescent="0.3">
      <c r="AW981901"/>
    </row>
    <row r="981902" spans="49:49" x14ac:dyDescent="0.3">
      <c r="AW981902"/>
    </row>
    <row r="981961" spans="49:49" x14ac:dyDescent="0.3">
      <c r="AW981961"/>
    </row>
    <row r="981962" spans="49:49" x14ac:dyDescent="0.3">
      <c r="AW981962"/>
    </row>
    <row r="982021" spans="49:49" x14ac:dyDescent="0.3">
      <c r="AW982021"/>
    </row>
    <row r="982022" spans="49:49" x14ac:dyDescent="0.3">
      <c r="AW982022"/>
    </row>
    <row r="982081" spans="49:49" x14ac:dyDescent="0.3">
      <c r="AW982081"/>
    </row>
    <row r="982082" spans="49:49" x14ac:dyDescent="0.3">
      <c r="AW982082"/>
    </row>
    <row r="982141" spans="49:49" x14ac:dyDescent="0.3">
      <c r="AW982141"/>
    </row>
    <row r="982142" spans="49:49" x14ac:dyDescent="0.3">
      <c r="AW982142"/>
    </row>
    <row r="982201" spans="49:49" x14ac:dyDescent="0.3">
      <c r="AW982201"/>
    </row>
    <row r="982202" spans="49:49" x14ac:dyDescent="0.3">
      <c r="AW982202"/>
    </row>
    <row r="982261" spans="49:49" x14ac:dyDescent="0.3">
      <c r="AW982261"/>
    </row>
    <row r="982262" spans="49:49" x14ac:dyDescent="0.3">
      <c r="AW982262"/>
    </row>
    <row r="982321" spans="49:49" x14ac:dyDescent="0.3">
      <c r="AW982321"/>
    </row>
    <row r="982322" spans="49:49" x14ac:dyDescent="0.3">
      <c r="AW982322"/>
    </row>
    <row r="982381" spans="49:49" x14ac:dyDescent="0.3">
      <c r="AW982381"/>
    </row>
    <row r="982382" spans="49:49" x14ac:dyDescent="0.3">
      <c r="AW982382"/>
    </row>
    <row r="982441" spans="49:49" x14ac:dyDescent="0.3">
      <c r="AW982441"/>
    </row>
    <row r="982442" spans="49:49" x14ac:dyDescent="0.3">
      <c r="AW982442"/>
    </row>
    <row r="982501" spans="49:49" x14ac:dyDescent="0.3">
      <c r="AW982501"/>
    </row>
    <row r="982502" spans="49:49" x14ac:dyDescent="0.3">
      <c r="AW982502"/>
    </row>
    <row r="982561" spans="49:49" x14ac:dyDescent="0.3">
      <c r="AW982561"/>
    </row>
    <row r="982562" spans="49:49" x14ac:dyDescent="0.3">
      <c r="AW982562"/>
    </row>
    <row r="982621" spans="49:49" x14ac:dyDescent="0.3">
      <c r="AW982621"/>
    </row>
    <row r="982622" spans="49:49" x14ac:dyDescent="0.3">
      <c r="AW982622"/>
    </row>
    <row r="982681" spans="49:49" x14ac:dyDescent="0.3">
      <c r="AW982681"/>
    </row>
    <row r="982682" spans="49:49" x14ac:dyDescent="0.3">
      <c r="AW982682"/>
    </row>
    <row r="982741" spans="49:49" x14ac:dyDescent="0.3">
      <c r="AW982741"/>
    </row>
    <row r="982742" spans="49:49" x14ac:dyDescent="0.3">
      <c r="AW982742"/>
    </row>
    <row r="982801" spans="49:49" x14ac:dyDescent="0.3">
      <c r="AW982801"/>
    </row>
    <row r="982802" spans="49:49" x14ac:dyDescent="0.3">
      <c r="AW982802"/>
    </row>
    <row r="982861" spans="49:49" x14ac:dyDescent="0.3">
      <c r="AW982861"/>
    </row>
    <row r="982862" spans="49:49" x14ac:dyDescent="0.3">
      <c r="AW982862"/>
    </row>
    <row r="982921" spans="49:49" x14ac:dyDescent="0.3">
      <c r="AW982921"/>
    </row>
    <row r="982922" spans="49:49" x14ac:dyDescent="0.3">
      <c r="AW982922"/>
    </row>
    <row r="982981" spans="49:49" x14ac:dyDescent="0.3">
      <c r="AW982981"/>
    </row>
    <row r="982982" spans="49:49" x14ac:dyDescent="0.3">
      <c r="AW982982"/>
    </row>
    <row r="983041" spans="49:49" x14ac:dyDescent="0.3">
      <c r="AW983041"/>
    </row>
    <row r="983042" spans="49:49" x14ac:dyDescent="0.3">
      <c r="AW983042"/>
    </row>
    <row r="983101" spans="49:49" x14ac:dyDescent="0.3">
      <c r="AW983101"/>
    </row>
    <row r="983102" spans="49:49" x14ac:dyDescent="0.3">
      <c r="AW983102"/>
    </row>
    <row r="983161" spans="49:49" x14ac:dyDescent="0.3">
      <c r="AW983161"/>
    </row>
    <row r="983162" spans="49:49" x14ac:dyDescent="0.3">
      <c r="AW983162"/>
    </row>
    <row r="983221" spans="49:49" x14ac:dyDescent="0.3">
      <c r="AW983221"/>
    </row>
    <row r="983222" spans="49:49" x14ac:dyDescent="0.3">
      <c r="AW983222"/>
    </row>
    <row r="983281" spans="49:49" x14ac:dyDescent="0.3">
      <c r="AW983281"/>
    </row>
    <row r="983282" spans="49:49" x14ac:dyDescent="0.3">
      <c r="AW983282"/>
    </row>
    <row r="983341" spans="49:49" x14ac:dyDescent="0.3">
      <c r="AW983341"/>
    </row>
    <row r="983342" spans="49:49" x14ac:dyDescent="0.3">
      <c r="AW983342"/>
    </row>
    <row r="983401" spans="49:49" x14ac:dyDescent="0.3">
      <c r="AW983401"/>
    </row>
    <row r="983402" spans="49:49" x14ac:dyDescent="0.3">
      <c r="AW983402"/>
    </row>
    <row r="983461" spans="49:49" x14ac:dyDescent="0.3">
      <c r="AW983461"/>
    </row>
    <row r="983462" spans="49:49" x14ac:dyDescent="0.3">
      <c r="AW983462"/>
    </row>
    <row r="983521" spans="49:49" x14ac:dyDescent="0.3">
      <c r="AW983521"/>
    </row>
    <row r="983522" spans="49:49" x14ac:dyDescent="0.3">
      <c r="AW983522"/>
    </row>
    <row r="983581" spans="49:49" x14ac:dyDescent="0.3">
      <c r="AW983581"/>
    </row>
    <row r="983582" spans="49:49" x14ac:dyDescent="0.3">
      <c r="AW983582"/>
    </row>
    <row r="983641" spans="49:49" x14ac:dyDescent="0.3">
      <c r="AW983641"/>
    </row>
    <row r="983642" spans="49:49" x14ac:dyDescent="0.3">
      <c r="AW983642"/>
    </row>
    <row r="983701" spans="49:49" x14ac:dyDescent="0.3">
      <c r="AW983701"/>
    </row>
    <row r="983702" spans="49:49" x14ac:dyDescent="0.3">
      <c r="AW983702"/>
    </row>
    <row r="983761" spans="49:49" x14ac:dyDescent="0.3">
      <c r="AW983761"/>
    </row>
    <row r="983762" spans="49:49" x14ac:dyDescent="0.3">
      <c r="AW983762"/>
    </row>
    <row r="983821" spans="49:49" x14ac:dyDescent="0.3">
      <c r="AW983821"/>
    </row>
    <row r="983822" spans="49:49" x14ac:dyDescent="0.3">
      <c r="AW983822"/>
    </row>
    <row r="983881" spans="49:49" x14ac:dyDescent="0.3">
      <c r="AW983881"/>
    </row>
    <row r="983882" spans="49:49" x14ac:dyDescent="0.3">
      <c r="AW983882"/>
    </row>
    <row r="983941" spans="49:49" x14ac:dyDescent="0.3">
      <c r="AW983941"/>
    </row>
    <row r="983942" spans="49:49" x14ac:dyDescent="0.3">
      <c r="AW983942"/>
    </row>
    <row r="984001" spans="49:49" x14ac:dyDescent="0.3">
      <c r="AW984001"/>
    </row>
    <row r="984002" spans="49:49" x14ac:dyDescent="0.3">
      <c r="AW984002"/>
    </row>
    <row r="984061" spans="49:49" x14ac:dyDescent="0.3">
      <c r="AW984061"/>
    </row>
    <row r="984062" spans="49:49" x14ac:dyDescent="0.3">
      <c r="AW984062"/>
    </row>
    <row r="984121" spans="49:49" x14ac:dyDescent="0.3">
      <c r="AW984121"/>
    </row>
    <row r="984122" spans="49:49" x14ac:dyDescent="0.3">
      <c r="AW984122"/>
    </row>
    <row r="984181" spans="49:49" x14ac:dyDescent="0.3">
      <c r="AW984181"/>
    </row>
    <row r="984182" spans="49:49" x14ac:dyDescent="0.3">
      <c r="AW984182"/>
    </row>
    <row r="984241" spans="49:49" x14ac:dyDescent="0.3">
      <c r="AW984241"/>
    </row>
    <row r="984242" spans="49:49" x14ac:dyDescent="0.3">
      <c r="AW984242"/>
    </row>
    <row r="984301" spans="49:49" x14ac:dyDescent="0.3">
      <c r="AW984301"/>
    </row>
    <row r="984302" spans="49:49" x14ac:dyDescent="0.3">
      <c r="AW984302"/>
    </row>
    <row r="984361" spans="49:49" x14ac:dyDescent="0.3">
      <c r="AW984361"/>
    </row>
    <row r="984362" spans="49:49" x14ac:dyDescent="0.3">
      <c r="AW984362"/>
    </row>
    <row r="984421" spans="49:49" x14ac:dyDescent="0.3">
      <c r="AW984421"/>
    </row>
    <row r="984422" spans="49:49" x14ac:dyDescent="0.3">
      <c r="AW984422"/>
    </row>
    <row r="984481" spans="49:49" x14ac:dyDescent="0.3">
      <c r="AW984481"/>
    </row>
    <row r="984482" spans="49:49" x14ac:dyDescent="0.3">
      <c r="AW984482"/>
    </row>
    <row r="984541" spans="49:49" x14ac:dyDescent="0.3">
      <c r="AW984541"/>
    </row>
    <row r="984542" spans="49:49" x14ac:dyDescent="0.3">
      <c r="AW984542"/>
    </row>
    <row r="984601" spans="49:49" x14ac:dyDescent="0.3">
      <c r="AW984601"/>
    </row>
    <row r="984602" spans="49:49" x14ac:dyDescent="0.3">
      <c r="AW984602"/>
    </row>
    <row r="984661" spans="49:49" x14ac:dyDescent="0.3">
      <c r="AW984661"/>
    </row>
    <row r="984662" spans="49:49" x14ac:dyDescent="0.3">
      <c r="AW984662"/>
    </row>
    <row r="984721" spans="49:49" x14ac:dyDescent="0.3">
      <c r="AW984721"/>
    </row>
    <row r="984722" spans="49:49" x14ac:dyDescent="0.3">
      <c r="AW984722"/>
    </row>
    <row r="984781" spans="49:49" x14ac:dyDescent="0.3">
      <c r="AW984781"/>
    </row>
    <row r="984782" spans="49:49" x14ac:dyDescent="0.3">
      <c r="AW984782"/>
    </row>
    <row r="984841" spans="49:49" x14ac:dyDescent="0.3">
      <c r="AW984841"/>
    </row>
    <row r="984842" spans="49:49" x14ac:dyDescent="0.3">
      <c r="AW984842"/>
    </row>
    <row r="984901" spans="49:49" x14ac:dyDescent="0.3">
      <c r="AW984901"/>
    </row>
    <row r="984902" spans="49:49" x14ac:dyDescent="0.3">
      <c r="AW984902"/>
    </row>
    <row r="984961" spans="49:49" x14ac:dyDescent="0.3">
      <c r="AW984961"/>
    </row>
    <row r="984962" spans="49:49" x14ac:dyDescent="0.3">
      <c r="AW984962"/>
    </row>
    <row r="985021" spans="49:49" x14ac:dyDescent="0.3">
      <c r="AW985021"/>
    </row>
    <row r="985022" spans="49:49" x14ac:dyDescent="0.3">
      <c r="AW985022"/>
    </row>
    <row r="985081" spans="49:49" x14ac:dyDescent="0.3">
      <c r="AW985081"/>
    </row>
    <row r="985082" spans="49:49" x14ac:dyDescent="0.3">
      <c r="AW985082"/>
    </row>
    <row r="985141" spans="49:49" x14ac:dyDescent="0.3">
      <c r="AW985141"/>
    </row>
    <row r="985142" spans="49:49" x14ac:dyDescent="0.3">
      <c r="AW985142"/>
    </row>
    <row r="985201" spans="49:49" x14ac:dyDescent="0.3">
      <c r="AW985201"/>
    </row>
    <row r="985202" spans="49:49" x14ac:dyDescent="0.3">
      <c r="AW985202"/>
    </row>
    <row r="985261" spans="49:49" x14ac:dyDescent="0.3">
      <c r="AW985261"/>
    </row>
    <row r="985262" spans="49:49" x14ac:dyDescent="0.3">
      <c r="AW985262"/>
    </row>
    <row r="985321" spans="49:49" x14ac:dyDescent="0.3">
      <c r="AW985321"/>
    </row>
    <row r="985322" spans="49:49" x14ac:dyDescent="0.3">
      <c r="AW985322"/>
    </row>
    <row r="985381" spans="49:49" x14ac:dyDescent="0.3">
      <c r="AW985381"/>
    </row>
    <row r="985382" spans="49:49" x14ac:dyDescent="0.3">
      <c r="AW985382"/>
    </row>
    <row r="985441" spans="49:49" x14ac:dyDescent="0.3">
      <c r="AW985441"/>
    </row>
    <row r="985442" spans="49:49" x14ac:dyDescent="0.3">
      <c r="AW985442"/>
    </row>
    <row r="985501" spans="49:49" x14ac:dyDescent="0.3">
      <c r="AW985501"/>
    </row>
    <row r="985502" spans="49:49" x14ac:dyDescent="0.3">
      <c r="AW985502"/>
    </row>
    <row r="985561" spans="49:49" x14ac:dyDescent="0.3">
      <c r="AW985561"/>
    </row>
    <row r="985562" spans="49:49" x14ac:dyDescent="0.3">
      <c r="AW985562"/>
    </row>
    <row r="985621" spans="49:49" x14ac:dyDescent="0.3">
      <c r="AW985621"/>
    </row>
    <row r="985622" spans="49:49" x14ac:dyDescent="0.3">
      <c r="AW985622"/>
    </row>
    <row r="985681" spans="49:49" x14ac:dyDescent="0.3">
      <c r="AW985681"/>
    </row>
    <row r="985682" spans="49:49" x14ac:dyDescent="0.3">
      <c r="AW985682"/>
    </row>
    <row r="985741" spans="49:49" x14ac:dyDescent="0.3">
      <c r="AW985741"/>
    </row>
    <row r="985742" spans="49:49" x14ac:dyDescent="0.3">
      <c r="AW985742"/>
    </row>
    <row r="985801" spans="49:49" x14ac:dyDescent="0.3">
      <c r="AW985801"/>
    </row>
    <row r="985802" spans="49:49" x14ac:dyDescent="0.3">
      <c r="AW985802"/>
    </row>
    <row r="985861" spans="49:49" x14ac:dyDescent="0.3">
      <c r="AW985861"/>
    </row>
    <row r="985862" spans="49:49" x14ac:dyDescent="0.3">
      <c r="AW985862"/>
    </row>
    <row r="985921" spans="49:49" x14ac:dyDescent="0.3">
      <c r="AW985921"/>
    </row>
    <row r="985922" spans="49:49" x14ac:dyDescent="0.3">
      <c r="AW985922"/>
    </row>
    <row r="985981" spans="49:49" x14ac:dyDescent="0.3">
      <c r="AW985981"/>
    </row>
    <row r="985982" spans="49:49" x14ac:dyDescent="0.3">
      <c r="AW985982"/>
    </row>
    <row r="986041" spans="49:49" x14ac:dyDescent="0.3">
      <c r="AW986041"/>
    </row>
    <row r="986042" spans="49:49" x14ac:dyDescent="0.3">
      <c r="AW986042"/>
    </row>
    <row r="986101" spans="49:49" x14ac:dyDescent="0.3">
      <c r="AW986101"/>
    </row>
    <row r="986102" spans="49:49" x14ac:dyDescent="0.3">
      <c r="AW986102"/>
    </row>
    <row r="986161" spans="49:49" x14ac:dyDescent="0.3">
      <c r="AW986161"/>
    </row>
    <row r="986162" spans="49:49" x14ac:dyDescent="0.3">
      <c r="AW986162"/>
    </row>
    <row r="986221" spans="49:49" x14ac:dyDescent="0.3">
      <c r="AW986221"/>
    </row>
    <row r="986222" spans="49:49" x14ac:dyDescent="0.3">
      <c r="AW986222"/>
    </row>
    <row r="986281" spans="49:49" x14ac:dyDescent="0.3">
      <c r="AW986281"/>
    </row>
    <row r="986282" spans="49:49" x14ac:dyDescent="0.3">
      <c r="AW986282"/>
    </row>
    <row r="986341" spans="49:49" x14ac:dyDescent="0.3">
      <c r="AW986341"/>
    </row>
    <row r="986342" spans="49:49" x14ac:dyDescent="0.3">
      <c r="AW986342"/>
    </row>
    <row r="986401" spans="49:49" x14ac:dyDescent="0.3">
      <c r="AW986401"/>
    </row>
    <row r="986402" spans="49:49" x14ac:dyDescent="0.3">
      <c r="AW986402"/>
    </row>
    <row r="986461" spans="49:49" x14ac:dyDescent="0.3">
      <c r="AW986461"/>
    </row>
    <row r="986462" spans="49:49" x14ac:dyDescent="0.3">
      <c r="AW986462"/>
    </row>
    <row r="986521" spans="49:49" x14ac:dyDescent="0.3">
      <c r="AW986521"/>
    </row>
    <row r="986522" spans="49:49" x14ac:dyDescent="0.3">
      <c r="AW986522"/>
    </row>
    <row r="986581" spans="49:49" x14ac:dyDescent="0.3">
      <c r="AW986581"/>
    </row>
    <row r="986582" spans="49:49" x14ac:dyDescent="0.3">
      <c r="AW986582"/>
    </row>
    <row r="986641" spans="49:49" x14ac:dyDescent="0.3">
      <c r="AW986641"/>
    </row>
    <row r="986642" spans="49:49" x14ac:dyDescent="0.3">
      <c r="AW986642"/>
    </row>
    <row r="986701" spans="49:49" x14ac:dyDescent="0.3">
      <c r="AW986701"/>
    </row>
    <row r="986702" spans="49:49" x14ac:dyDescent="0.3">
      <c r="AW986702"/>
    </row>
    <row r="986761" spans="49:49" x14ac:dyDescent="0.3">
      <c r="AW986761"/>
    </row>
    <row r="986762" spans="49:49" x14ac:dyDescent="0.3">
      <c r="AW986762"/>
    </row>
    <row r="986821" spans="49:49" x14ac:dyDescent="0.3">
      <c r="AW986821"/>
    </row>
    <row r="986822" spans="49:49" x14ac:dyDescent="0.3">
      <c r="AW986822"/>
    </row>
    <row r="986881" spans="49:49" x14ac:dyDescent="0.3">
      <c r="AW986881"/>
    </row>
    <row r="986882" spans="49:49" x14ac:dyDescent="0.3">
      <c r="AW986882"/>
    </row>
    <row r="986941" spans="49:49" x14ac:dyDescent="0.3">
      <c r="AW986941"/>
    </row>
    <row r="986942" spans="49:49" x14ac:dyDescent="0.3">
      <c r="AW986942"/>
    </row>
    <row r="987001" spans="49:49" x14ac:dyDescent="0.3">
      <c r="AW987001"/>
    </row>
    <row r="987002" spans="49:49" x14ac:dyDescent="0.3">
      <c r="AW987002"/>
    </row>
    <row r="987061" spans="49:49" x14ac:dyDescent="0.3">
      <c r="AW987061"/>
    </row>
    <row r="987062" spans="49:49" x14ac:dyDescent="0.3">
      <c r="AW987062"/>
    </row>
    <row r="987121" spans="49:49" x14ac:dyDescent="0.3">
      <c r="AW987121"/>
    </row>
    <row r="987122" spans="49:49" x14ac:dyDescent="0.3">
      <c r="AW987122"/>
    </row>
    <row r="987181" spans="49:49" x14ac:dyDescent="0.3">
      <c r="AW987181"/>
    </row>
    <row r="987182" spans="49:49" x14ac:dyDescent="0.3">
      <c r="AW987182"/>
    </row>
    <row r="987241" spans="49:49" x14ac:dyDescent="0.3">
      <c r="AW987241"/>
    </row>
    <row r="987242" spans="49:49" x14ac:dyDescent="0.3">
      <c r="AW987242"/>
    </row>
    <row r="987301" spans="49:49" x14ac:dyDescent="0.3">
      <c r="AW987301"/>
    </row>
    <row r="987302" spans="49:49" x14ac:dyDescent="0.3">
      <c r="AW987302"/>
    </row>
    <row r="987361" spans="49:49" x14ac:dyDescent="0.3">
      <c r="AW987361"/>
    </row>
    <row r="987362" spans="49:49" x14ac:dyDescent="0.3">
      <c r="AW987362"/>
    </row>
    <row r="987421" spans="49:49" x14ac:dyDescent="0.3">
      <c r="AW987421"/>
    </row>
    <row r="987422" spans="49:49" x14ac:dyDescent="0.3">
      <c r="AW987422"/>
    </row>
    <row r="987481" spans="49:49" x14ac:dyDescent="0.3">
      <c r="AW987481"/>
    </row>
    <row r="987482" spans="49:49" x14ac:dyDescent="0.3">
      <c r="AW987482"/>
    </row>
    <row r="987541" spans="49:49" x14ac:dyDescent="0.3">
      <c r="AW987541"/>
    </row>
    <row r="987542" spans="49:49" x14ac:dyDescent="0.3">
      <c r="AW987542"/>
    </row>
    <row r="987601" spans="49:49" x14ac:dyDescent="0.3">
      <c r="AW987601"/>
    </row>
    <row r="987602" spans="49:49" x14ac:dyDescent="0.3">
      <c r="AW987602"/>
    </row>
    <row r="987661" spans="49:49" x14ac:dyDescent="0.3">
      <c r="AW987661"/>
    </row>
    <row r="987662" spans="49:49" x14ac:dyDescent="0.3">
      <c r="AW987662"/>
    </row>
    <row r="987721" spans="49:49" x14ac:dyDescent="0.3">
      <c r="AW987721"/>
    </row>
    <row r="987722" spans="49:49" x14ac:dyDescent="0.3">
      <c r="AW987722"/>
    </row>
    <row r="987781" spans="49:49" x14ac:dyDescent="0.3">
      <c r="AW987781"/>
    </row>
    <row r="987782" spans="49:49" x14ac:dyDescent="0.3">
      <c r="AW987782"/>
    </row>
    <row r="987841" spans="49:49" x14ac:dyDescent="0.3">
      <c r="AW987841"/>
    </row>
    <row r="987842" spans="49:49" x14ac:dyDescent="0.3">
      <c r="AW987842"/>
    </row>
    <row r="987901" spans="49:49" x14ac:dyDescent="0.3">
      <c r="AW987901"/>
    </row>
    <row r="987902" spans="49:49" x14ac:dyDescent="0.3">
      <c r="AW987902"/>
    </row>
    <row r="987961" spans="49:49" x14ac:dyDescent="0.3">
      <c r="AW987961"/>
    </row>
    <row r="987962" spans="49:49" x14ac:dyDescent="0.3">
      <c r="AW987962"/>
    </row>
    <row r="988021" spans="49:49" x14ac:dyDescent="0.3">
      <c r="AW988021"/>
    </row>
    <row r="988022" spans="49:49" x14ac:dyDescent="0.3">
      <c r="AW988022"/>
    </row>
    <row r="988081" spans="49:49" x14ac:dyDescent="0.3">
      <c r="AW988081"/>
    </row>
    <row r="988082" spans="49:49" x14ac:dyDescent="0.3">
      <c r="AW988082"/>
    </row>
    <row r="988141" spans="49:49" x14ac:dyDescent="0.3">
      <c r="AW988141"/>
    </row>
    <row r="988142" spans="49:49" x14ac:dyDescent="0.3">
      <c r="AW988142"/>
    </row>
    <row r="988201" spans="49:49" x14ac:dyDescent="0.3">
      <c r="AW988201"/>
    </row>
    <row r="988202" spans="49:49" x14ac:dyDescent="0.3">
      <c r="AW988202"/>
    </row>
    <row r="988261" spans="49:49" x14ac:dyDescent="0.3">
      <c r="AW988261"/>
    </row>
    <row r="988262" spans="49:49" x14ac:dyDescent="0.3">
      <c r="AW988262"/>
    </row>
    <row r="988321" spans="49:49" x14ac:dyDescent="0.3">
      <c r="AW988321"/>
    </row>
    <row r="988322" spans="49:49" x14ac:dyDescent="0.3">
      <c r="AW988322"/>
    </row>
    <row r="988381" spans="49:49" x14ac:dyDescent="0.3">
      <c r="AW988381"/>
    </row>
    <row r="988382" spans="49:49" x14ac:dyDescent="0.3">
      <c r="AW988382"/>
    </row>
    <row r="988441" spans="49:49" x14ac:dyDescent="0.3">
      <c r="AW988441"/>
    </row>
    <row r="988442" spans="49:49" x14ac:dyDescent="0.3">
      <c r="AW988442"/>
    </row>
    <row r="988501" spans="49:49" x14ac:dyDescent="0.3">
      <c r="AW988501"/>
    </row>
    <row r="988502" spans="49:49" x14ac:dyDescent="0.3">
      <c r="AW988502"/>
    </row>
    <row r="988561" spans="49:49" x14ac:dyDescent="0.3">
      <c r="AW988561"/>
    </row>
    <row r="988562" spans="49:49" x14ac:dyDescent="0.3">
      <c r="AW988562"/>
    </row>
    <row r="988621" spans="49:49" x14ac:dyDescent="0.3">
      <c r="AW988621"/>
    </row>
    <row r="988622" spans="49:49" x14ac:dyDescent="0.3">
      <c r="AW988622"/>
    </row>
    <row r="988681" spans="49:49" x14ac:dyDescent="0.3">
      <c r="AW988681"/>
    </row>
    <row r="988682" spans="49:49" x14ac:dyDescent="0.3">
      <c r="AW988682"/>
    </row>
    <row r="988741" spans="49:49" x14ac:dyDescent="0.3">
      <c r="AW988741"/>
    </row>
    <row r="988742" spans="49:49" x14ac:dyDescent="0.3">
      <c r="AW988742"/>
    </row>
    <row r="988801" spans="49:49" x14ac:dyDescent="0.3">
      <c r="AW988801"/>
    </row>
    <row r="988802" spans="49:49" x14ac:dyDescent="0.3">
      <c r="AW988802"/>
    </row>
    <row r="988861" spans="49:49" x14ac:dyDescent="0.3">
      <c r="AW988861"/>
    </row>
    <row r="988862" spans="49:49" x14ac:dyDescent="0.3">
      <c r="AW988862"/>
    </row>
    <row r="988921" spans="49:49" x14ac:dyDescent="0.3">
      <c r="AW988921"/>
    </row>
    <row r="988922" spans="49:49" x14ac:dyDescent="0.3">
      <c r="AW988922"/>
    </row>
    <row r="988981" spans="49:49" x14ac:dyDescent="0.3">
      <c r="AW988981"/>
    </row>
    <row r="988982" spans="49:49" x14ac:dyDescent="0.3">
      <c r="AW988982"/>
    </row>
    <row r="989041" spans="49:49" x14ac:dyDescent="0.3">
      <c r="AW989041"/>
    </row>
    <row r="989042" spans="49:49" x14ac:dyDescent="0.3">
      <c r="AW989042"/>
    </row>
    <row r="989101" spans="49:49" x14ac:dyDescent="0.3">
      <c r="AW989101"/>
    </row>
    <row r="989102" spans="49:49" x14ac:dyDescent="0.3">
      <c r="AW989102"/>
    </row>
    <row r="989161" spans="49:49" x14ac:dyDescent="0.3">
      <c r="AW989161"/>
    </row>
    <row r="989162" spans="49:49" x14ac:dyDescent="0.3">
      <c r="AW989162"/>
    </row>
    <row r="989221" spans="49:49" x14ac:dyDescent="0.3">
      <c r="AW989221"/>
    </row>
    <row r="989222" spans="49:49" x14ac:dyDescent="0.3">
      <c r="AW989222"/>
    </row>
    <row r="989281" spans="49:49" x14ac:dyDescent="0.3">
      <c r="AW989281"/>
    </row>
    <row r="989282" spans="49:49" x14ac:dyDescent="0.3">
      <c r="AW989282"/>
    </row>
    <row r="989341" spans="49:49" x14ac:dyDescent="0.3">
      <c r="AW989341"/>
    </row>
    <row r="989342" spans="49:49" x14ac:dyDescent="0.3">
      <c r="AW989342"/>
    </row>
    <row r="989401" spans="49:49" x14ac:dyDescent="0.3">
      <c r="AW989401"/>
    </row>
    <row r="989402" spans="49:49" x14ac:dyDescent="0.3">
      <c r="AW989402"/>
    </row>
    <row r="989461" spans="49:49" x14ac:dyDescent="0.3">
      <c r="AW989461"/>
    </row>
    <row r="989462" spans="49:49" x14ac:dyDescent="0.3">
      <c r="AW989462"/>
    </row>
    <row r="989521" spans="49:49" x14ac:dyDescent="0.3">
      <c r="AW989521"/>
    </row>
    <row r="989522" spans="49:49" x14ac:dyDescent="0.3">
      <c r="AW989522"/>
    </row>
    <row r="989581" spans="49:49" x14ac:dyDescent="0.3">
      <c r="AW989581"/>
    </row>
    <row r="989582" spans="49:49" x14ac:dyDescent="0.3">
      <c r="AW989582"/>
    </row>
    <row r="989641" spans="49:49" x14ac:dyDescent="0.3">
      <c r="AW989641"/>
    </row>
    <row r="989642" spans="49:49" x14ac:dyDescent="0.3">
      <c r="AW989642"/>
    </row>
    <row r="989701" spans="49:49" x14ac:dyDescent="0.3">
      <c r="AW989701"/>
    </row>
    <row r="989702" spans="49:49" x14ac:dyDescent="0.3">
      <c r="AW989702"/>
    </row>
    <row r="989761" spans="49:49" x14ac:dyDescent="0.3">
      <c r="AW989761"/>
    </row>
    <row r="989762" spans="49:49" x14ac:dyDescent="0.3">
      <c r="AW989762"/>
    </row>
    <row r="989821" spans="49:49" x14ac:dyDescent="0.3">
      <c r="AW989821"/>
    </row>
    <row r="989822" spans="49:49" x14ac:dyDescent="0.3">
      <c r="AW989822"/>
    </row>
    <row r="989881" spans="49:49" x14ac:dyDescent="0.3">
      <c r="AW989881"/>
    </row>
    <row r="989882" spans="49:49" x14ac:dyDescent="0.3">
      <c r="AW989882"/>
    </row>
    <row r="989941" spans="49:49" x14ac:dyDescent="0.3">
      <c r="AW989941"/>
    </row>
    <row r="989942" spans="49:49" x14ac:dyDescent="0.3">
      <c r="AW989942"/>
    </row>
    <row r="990001" spans="49:49" x14ac:dyDescent="0.3">
      <c r="AW990001"/>
    </row>
    <row r="990002" spans="49:49" x14ac:dyDescent="0.3">
      <c r="AW990002"/>
    </row>
    <row r="990061" spans="49:49" x14ac:dyDescent="0.3">
      <c r="AW990061"/>
    </row>
    <row r="990062" spans="49:49" x14ac:dyDescent="0.3">
      <c r="AW990062"/>
    </row>
    <row r="990121" spans="49:49" x14ac:dyDescent="0.3">
      <c r="AW990121"/>
    </row>
    <row r="990122" spans="49:49" x14ac:dyDescent="0.3">
      <c r="AW990122"/>
    </row>
    <row r="990181" spans="49:49" x14ac:dyDescent="0.3">
      <c r="AW990181"/>
    </row>
    <row r="990182" spans="49:49" x14ac:dyDescent="0.3">
      <c r="AW990182"/>
    </row>
    <row r="990241" spans="49:49" x14ac:dyDescent="0.3">
      <c r="AW990241"/>
    </row>
    <row r="990242" spans="49:49" x14ac:dyDescent="0.3">
      <c r="AW990242"/>
    </row>
    <row r="990301" spans="49:49" x14ac:dyDescent="0.3">
      <c r="AW990301"/>
    </row>
    <row r="990302" spans="49:49" x14ac:dyDescent="0.3">
      <c r="AW990302"/>
    </row>
    <row r="990361" spans="49:49" x14ac:dyDescent="0.3">
      <c r="AW990361"/>
    </row>
    <row r="990362" spans="49:49" x14ac:dyDescent="0.3">
      <c r="AW990362"/>
    </row>
    <row r="990421" spans="49:49" x14ac:dyDescent="0.3">
      <c r="AW990421"/>
    </row>
    <row r="990422" spans="49:49" x14ac:dyDescent="0.3">
      <c r="AW990422"/>
    </row>
    <row r="990481" spans="49:49" x14ac:dyDescent="0.3">
      <c r="AW990481"/>
    </row>
    <row r="990482" spans="49:49" x14ac:dyDescent="0.3">
      <c r="AW990482"/>
    </row>
    <row r="990541" spans="49:49" x14ac:dyDescent="0.3">
      <c r="AW990541"/>
    </row>
    <row r="990542" spans="49:49" x14ac:dyDescent="0.3">
      <c r="AW990542"/>
    </row>
    <row r="990601" spans="49:49" x14ac:dyDescent="0.3">
      <c r="AW990601"/>
    </row>
    <row r="990602" spans="49:49" x14ac:dyDescent="0.3">
      <c r="AW990602"/>
    </row>
    <row r="990661" spans="49:49" x14ac:dyDescent="0.3">
      <c r="AW990661"/>
    </row>
    <row r="990662" spans="49:49" x14ac:dyDescent="0.3">
      <c r="AW990662"/>
    </row>
    <row r="990721" spans="49:49" x14ac:dyDescent="0.3">
      <c r="AW990721"/>
    </row>
    <row r="990722" spans="49:49" x14ac:dyDescent="0.3">
      <c r="AW990722"/>
    </row>
    <row r="990781" spans="49:49" x14ac:dyDescent="0.3">
      <c r="AW990781"/>
    </row>
    <row r="990782" spans="49:49" x14ac:dyDescent="0.3">
      <c r="AW990782"/>
    </row>
    <row r="990841" spans="49:49" x14ac:dyDescent="0.3">
      <c r="AW990841"/>
    </row>
    <row r="990842" spans="49:49" x14ac:dyDescent="0.3">
      <c r="AW990842"/>
    </row>
    <row r="990901" spans="49:49" x14ac:dyDescent="0.3">
      <c r="AW990901"/>
    </row>
    <row r="990902" spans="49:49" x14ac:dyDescent="0.3">
      <c r="AW990902"/>
    </row>
    <row r="990961" spans="49:49" x14ac:dyDescent="0.3">
      <c r="AW990961"/>
    </row>
    <row r="990962" spans="49:49" x14ac:dyDescent="0.3">
      <c r="AW990962"/>
    </row>
    <row r="991021" spans="49:49" x14ac:dyDescent="0.3">
      <c r="AW991021"/>
    </row>
    <row r="991022" spans="49:49" x14ac:dyDescent="0.3">
      <c r="AW991022"/>
    </row>
    <row r="991081" spans="49:49" x14ac:dyDescent="0.3">
      <c r="AW991081"/>
    </row>
    <row r="991082" spans="49:49" x14ac:dyDescent="0.3">
      <c r="AW991082"/>
    </row>
    <row r="991141" spans="49:49" x14ac:dyDescent="0.3">
      <c r="AW991141"/>
    </row>
    <row r="991142" spans="49:49" x14ac:dyDescent="0.3">
      <c r="AW991142"/>
    </row>
    <row r="991201" spans="49:49" x14ac:dyDescent="0.3">
      <c r="AW991201"/>
    </row>
    <row r="991202" spans="49:49" x14ac:dyDescent="0.3">
      <c r="AW991202"/>
    </row>
    <row r="991261" spans="49:49" x14ac:dyDescent="0.3">
      <c r="AW991261"/>
    </row>
    <row r="991262" spans="49:49" x14ac:dyDescent="0.3">
      <c r="AW991262"/>
    </row>
    <row r="991321" spans="49:49" x14ac:dyDescent="0.3">
      <c r="AW991321"/>
    </row>
    <row r="991322" spans="49:49" x14ac:dyDescent="0.3">
      <c r="AW991322"/>
    </row>
    <row r="991381" spans="49:49" x14ac:dyDescent="0.3">
      <c r="AW991381"/>
    </row>
    <row r="991382" spans="49:49" x14ac:dyDescent="0.3">
      <c r="AW991382"/>
    </row>
    <row r="991441" spans="49:49" x14ac:dyDescent="0.3">
      <c r="AW991441"/>
    </row>
    <row r="991442" spans="49:49" x14ac:dyDescent="0.3">
      <c r="AW991442"/>
    </row>
    <row r="991501" spans="49:49" x14ac:dyDescent="0.3">
      <c r="AW991501"/>
    </row>
    <row r="991502" spans="49:49" x14ac:dyDescent="0.3">
      <c r="AW991502"/>
    </row>
    <row r="991561" spans="49:49" x14ac:dyDescent="0.3">
      <c r="AW991561"/>
    </row>
    <row r="991562" spans="49:49" x14ac:dyDescent="0.3">
      <c r="AW991562"/>
    </row>
    <row r="991621" spans="49:49" x14ac:dyDescent="0.3">
      <c r="AW991621"/>
    </row>
    <row r="991622" spans="49:49" x14ac:dyDescent="0.3">
      <c r="AW991622"/>
    </row>
    <row r="991681" spans="49:49" x14ac:dyDescent="0.3">
      <c r="AW991681"/>
    </row>
    <row r="991682" spans="49:49" x14ac:dyDescent="0.3">
      <c r="AW991682"/>
    </row>
    <row r="991741" spans="49:49" x14ac:dyDescent="0.3">
      <c r="AW991741"/>
    </row>
    <row r="991742" spans="49:49" x14ac:dyDescent="0.3">
      <c r="AW991742"/>
    </row>
    <row r="991801" spans="49:49" x14ac:dyDescent="0.3">
      <c r="AW991801"/>
    </row>
    <row r="991802" spans="49:49" x14ac:dyDescent="0.3">
      <c r="AW991802"/>
    </row>
    <row r="991861" spans="49:49" x14ac:dyDescent="0.3">
      <c r="AW991861"/>
    </row>
    <row r="991862" spans="49:49" x14ac:dyDescent="0.3">
      <c r="AW991862"/>
    </row>
    <row r="991921" spans="49:49" x14ac:dyDescent="0.3">
      <c r="AW991921"/>
    </row>
    <row r="991922" spans="49:49" x14ac:dyDescent="0.3">
      <c r="AW991922"/>
    </row>
    <row r="991981" spans="49:49" x14ac:dyDescent="0.3">
      <c r="AW991981"/>
    </row>
    <row r="991982" spans="49:49" x14ac:dyDescent="0.3">
      <c r="AW991982"/>
    </row>
    <row r="992041" spans="49:49" x14ac:dyDescent="0.3">
      <c r="AW992041"/>
    </row>
    <row r="992042" spans="49:49" x14ac:dyDescent="0.3">
      <c r="AW992042"/>
    </row>
    <row r="992101" spans="49:49" x14ac:dyDescent="0.3">
      <c r="AW992101"/>
    </row>
    <row r="992102" spans="49:49" x14ac:dyDescent="0.3">
      <c r="AW992102"/>
    </row>
    <row r="992161" spans="49:49" x14ac:dyDescent="0.3">
      <c r="AW992161"/>
    </row>
    <row r="992162" spans="49:49" x14ac:dyDescent="0.3">
      <c r="AW992162"/>
    </row>
    <row r="992221" spans="49:49" x14ac:dyDescent="0.3">
      <c r="AW992221"/>
    </row>
    <row r="992222" spans="49:49" x14ac:dyDescent="0.3">
      <c r="AW992222"/>
    </row>
    <row r="992281" spans="49:49" x14ac:dyDescent="0.3">
      <c r="AW992281"/>
    </row>
    <row r="992282" spans="49:49" x14ac:dyDescent="0.3">
      <c r="AW992282"/>
    </row>
    <row r="992341" spans="49:49" x14ac:dyDescent="0.3">
      <c r="AW992341"/>
    </row>
    <row r="992342" spans="49:49" x14ac:dyDescent="0.3">
      <c r="AW992342"/>
    </row>
    <row r="992401" spans="49:49" x14ac:dyDescent="0.3">
      <c r="AW992401"/>
    </row>
    <row r="992402" spans="49:49" x14ac:dyDescent="0.3">
      <c r="AW992402"/>
    </row>
    <row r="992461" spans="49:49" x14ac:dyDescent="0.3">
      <c r="AW992461"/>
    </row>
    <row r="992462" spans="49:49" x14ac:dyDescent="0.3">
      <c r="AW992462"/>
    </row>
    <row r="992521" spans="49:49" x14ac:dyDescent="0.3">
      <c r="AW992521"/>
    </row>
    <row r="992522" spans="49:49" x14ac:dyDescent="0.3">
      <c r="AW992522"/>
    </row>
    <row r="992581" spans="49:49" x14ac:dyDescent="0.3">
      <c r="AW992581"/>
    </row>
    <row r="992582" spans="49:49" x14ac:dyDescent="0.3">
      <c r="AW992582"/>
    </row>
    <row r="992641" spans="49:49" x14ac:dyDescent="0.3">
      <c r="AW992641"/>
    </row>
    <row r="992642" spans="49:49" x14ac:dyDescent="0.3">
      <c r="AW992642"/>
    </row>
    <row r="992701" spans="49:49" x14ac:dyDescent="0.3">
      <c r="AW992701"/>
    </row>
    <row r="992702" spans="49:49" x14ac:dyDescent="0.3">
      <c r="AW992702"/>
    </row>
    <row r="992761" spans="49:49" x14ac:dyDescent="0.3">
      <c r="AW992761"/>
    </row>
    <row r="992762" spans="49:49" x14ac:dyDescent="0.3">
      <c r="AW992762"/>
    </row>
    <row r="992821" spans="49:49" x14ac:dyDescent="0.3">
      <c r="AW992821"/>
    </row>
    <row r="992822" spans="49:49" x14ac:dyDescent="0.3">
      <c r="AW992822"/>
    </row>
    <row r="992881" spans="49:49" x14ac:dyDescent="0.3">
      <c r="AW992881"/>
    </row>
    <row r="992882" spans="49:49" x14ac:dyDescent="0.3">
      <c r="AW992882"/>
    </row>
    <row r="992941" spans="49:49" x14ac:dyDescent="0.3">
      <c r="AW992941"/>
    </row>
    <row r="992942" spans="49:49" x14ac:dyDescent="0.3">
      <c r="AW992942"/>
    </row>
    <row r="993001" spans="49:49" x14ac:dyDescent="0.3">
      <c r="AW993001"/>
    </row>
    <row r="993002" spans="49:49" x14ac:dyDescent="0.3">
      <c r="AW993002"/>
    </row>
    <row r="993061" spans="49:49" x14ac:dyDescent="0.3">
      <c r="AW993061"/>
    </row>
    <row r="993062" spans="49:49" x14ac:dyDescent="0.3">
      <c r="AW993062"/>
    </row>
    <row r="993121" spans="49:49" x14ac:dyDescent="0.3">
      <c r="AW993121"/>
    </row>
    <row r="993122" spans="49:49" x14ac:dyDescent="0.3">
      <c r="AW993122"/>
    </row>
    <row r="993181" spans="49:49" x14ac:dyDescent="0.3">
      <c r="AW993181"/>
    </row>
    <row r="993182" spans="49:49" x14ac:dyDescent="0.3">
      <c r="AW993182"/>
    </row>
    <row r="993241" spans="49:49" x14ac:dyDescent="0.3">
      <c r="AW993241"/>
    </row>
    <row r="993242" spans="49:49" x14ac:dyDescent="0.3">
      <c r="AW993242"/>
    </row>
    <row r="993301" spans="49:49" x14ac:dyDescent="0.3">
      <c r="AW993301"/>
    </row>
    <row r="993302" spans="49:49" x14ac:dyDescent="0.3">
      <c r="AW993302"/>
    </row>
    <row r="993361" spans="49:49" x14ac:dyDescent="0.3">
      <c r="AW993361"/>
    </row>
    <row r="993362" spans="49:49" x14ac:dyDescent="0.3">
      <c r="AW993362"/>
    </row>
    <row r="993421" spans="49:49" x14ac:dyDescent="0.3">
      <c r="AW993421"/>
    </row>
    <row r="993422" spans="49:49" x14ac:dyDescent="0.3">
      <c r="AW993422"/>
    </row>
    <row r="993481" spans="49:49" x14ac:dyDescent="0.3">
      <c r="AW993481"/>
    </row>
    <row r="993482" spans="49:49" x14ac:dyDescent="0.3">
      <c r="AW993482"/>
    </row>
    <row r="993541" spans="49:49" x14ac:dyDescent="0.3">
      <c r="AW993541"/>
    </row>
    <row r="993542" spans="49:49" x14ac:dyDescent="0.3">
      <c r="AW993542"/>
    </row>
    <row r="993601" spans="49:49" x14ac:dyDescent="0.3">
      <c r="AW993601"/>
    </row>
    <row r="993602" spans="49:49" x14ac:dyDescent="0.3">
      <c r="AW993602"/>
    </row>
    <row r="993661" spans="49:49" x14ac:dyDescent="0.3">
      <c r="AW993661"/>
    </row>
    <row r="993662" spans="49:49" x14ac:dyDescent="0.3">
      <c r="AW993662"/>
    </row>
    <row r="993721" spans="49:49" x14ac:dyDescent="0.3">
      <c r="AW993721"/>
    </row>
    <row r="993722" spans="49:49" x14ac:dyDescent="0.3">
      <c r="AW993722"/>
    </row>
    <row r="993781" spans="49:49" x14ac:dyDescent="0.3">
      <c r="AW993781"/>
    </row>
    <row r="993782" spans="49:49" x14ac:dyDescent="0.3">
      <c r="AW993782"/>
    </row>
    <row r="993841" spans="49:49" x14ac:dyDescent="0.3">
      <c r="AW993841"/>
    </row>
    <row r="993842" spans="49:49" x14ac:dyDescent="0.3">
      <c r="AW993842"/>
    </row>
    <row r="993901" spans="49:49" x14ac:dyDescent="0.3">
      <c r="AW993901"/>
    </row>
    <row r="993902" spans="49:49" x14ac:dyDescent="0.3">
      <c r="AW993902"/>
    </row>
    <row r="993961" spans="49:49" x14ac:dyDescent="0.3">
      <c r="AW993961"/>
    </row>
    <row r="993962" spans="49:49" x14ac:dyDescent="0.3">
      <c r="AW993962"/>
    </row>
    <row r="994021" spans="49:49" x14ac:dyDescent="0.3">
      <c r="AW994021"/>
    </row>
    <row r="994022" spans="49:49" x14ac:dyDescent="0.3">
      <c r="AW994022"/>
    </row>
    <row r="994081" spans="49:49" x14ac:dyDescent="0.3">
      <c r="AW994081"/>
    </row>
    <row r="994082" spans="49:49" x14ac:dyDescent="0.3">
      <c r="AW994082"/>
    </row>
    <row r="994141" spans="49:49" x14ac:dyDescent="0.3">
      <c r="AW994141"/>
    </row>
    <row r="994142" spans="49:49" x14ac:dyDescent="0.3">
      <c r="AW994142"/>
    </row>
    <row r="994201" spans="49:49" x14ac:dyDescent="0.3">
      <c r="AW994201"/>
    </row>
    <row r="994202" spans="49:49" x14ac:dyDescent="0.3">
      <c r="AW994202"/>
    </row>
    <row r="994261" spans="49:49" x14ac:dyDescent="0.3">
      <c r="AW994261"/>
    </row>
    <row r="994262" spans="49:49" x14ac:dyDescent="0.3">
      <c r="AW994262"/>
    </row>
    <row r="994321" spans="49:49" x14ac:dyDescent="0.3">
      <c r="AW994321"/>
    </row>
    <row r="994322" spans="49:49" x14ac:dyDescent="0.3">
      <c r="AW994322"/>
    </row>
    <row r="994381" spans="49:49" x14ac:dyDescent="0.3">
      <c r="AW994381"/>
    </row>
    <row r="994382" spans="49:49" x14ac:dyDescent="0.3">
      <c r="AW994382"/>
    </row>
    <row r="994441" spans="49:49" x14ac:dyDescent="0.3">
      <c r="AW994441"/>
    </row>
    <row r="994442" spans="49:49" x14ac:dyDescent="0.3">
      <c r="AW994442"/>
    </row>
    <row r="994501" spans="49:49" x14ac:dyDescent="0.3">
      <c r="AW994501"/>
    </row>
    <row r="994502" spans="49:49" x14ac:dyDescent="0.3">
      <c r="AW994502"/>
    </row>
    <row r="994561" spans="49:49" x14ac:dyDescent="0.3">
      <c r="AW994561"/>
    </row>
    <row r="994562" spans="49:49" x14ac:dyDescent="0.3">
      <c r="AW994562"/>
    </row>
    <row r="994621" spans="49:49" x14ac:dyDescent="0.3">
      <c r="AW994621"/>
    </row>
    <row r="994622" spans="49:49" x14ac:dyDescent="0.3">
      <c r="AW994622"/>
    </row>
    <row r="994681" spans="49:49" x14ac:dyDescent="0.3">
      <c r="AW994681"/>
    </row>
    <row r="994682" spans="49:49" x14ac:dyDescent="0.3">
      <c r="AW994682"/>
    </row>
    <row r="994741" spans="49:49" x14ac:dyDescent="0.3">
      <c r="AW994741"/>
    </row>
    <row r="994742" spans="49:49" x14ac:dyDescent="0.3">
      <c r="AW994742"/>
    </row>
    <row r="994801" spans="49:49" x14ac:dyDescent="0.3">
      <c r="AW994801"/>
    </row>
    <row r="994802" spans="49:49" x14ac:dyDescent="0.3">
      <c r="AW994802"/>
    </row>
    <row r="994861" spans="49:49" x14ac:dyDescent="0.3">
      <c r="AW994861"/>
    </row>
    <row r="994862" spans="49:49" x14ac:dyDescent="0.3">
      <c r="AW994862"/>
    </row>
    <row r="994921" spans="49:49" x14ac:dyDescent="0.3">
      <c r="AW994921"/>
    </row>
    <row r="994922" spans="49:49" x14ac:dyDescent="0.3">
      <c r="AW994922"/>
    </row>
    <row r="994981" spans="49:49" x14ac:dyDescent="0.3">
      <c r="AW994981"/>
    </row>
    <row r="994982" spans="49:49" x14ac:dyDescent="0.3">
      <c r="AW994982"/>
    </row>
    <row r="995041" spans="49:49" x14ac:dyDescent="0.3">
      <c r="AW995041"/>
    </row>
    <row r="995042" spans="49:49" x14ac:dyDescent="0.3">
      <c r="AW995042"/>
    </row>
    <row r="995101" spans="49:49" x14ac:dyDescent="0.3">
      <c r="AW995101"/>
    </row>
    <row r="995102" spans="49:49" x14ac:dyDescent="0.3">
      <c r="AW995102"/>
    </row>
    <row r="995161" spans="49:49" x14ac:dyDescent="0.3">
      <c r="AW995161"/>
    </row>
    <row r="995162" spans="49:49" x14ac:dyDescent="0.3">
      <c r="AW995162"/>
    </row>
    <row r="995221" spans="49:49" x14ac:dyDescent="0.3">
      <c r="AW995221"/>
    </row>
    <row r="995222" spans="49:49" x14ac:dyDescent="0.3">
      <c r="AW995222"/>
    </row>
    <row r="995281" spans="49:49" x14ac:dyDescent="0.3">
      <c r="AW995281"/>
    </row>
    <row r="995282" spans="49:49" x14ac:dyDescent="0.3">
      <c r="AW995282"/>
    </row>
    <row r="995341" spans="49:49" x14ac:dyDescent="0.3">
      <c r="AW995341"/>
    </row>
    <row r="995342" spans="49:49" x14ac:dyDescent="0.3">
      <c r="AW995342"/>
    </row>
    <row r="995401" spans="49:49" x14ac:dyDescent="0.3">
      <c r="AW995401"/>
    </row>
    <row r="995402" spans="49:49" x14ac:dyDescent="0.3">
      <c r="AW995402"/>
    </row>
    <row r="995461" spans="49:49" x14ac:dyDescent="0.3">
      <c r="AW995461"/>
    </row>
    <row r="995462" spans="49:49" x14ac:dyDescent="0.3">
      <c r="AW995462"/>
    </row>
    <row r="995521" spans="49:49" x14ac:dyDescent="0.3">
      <c r="AW995521"/>
    </row>
    <row r="995522" spans="49:49" x14ac:dyDescent="0.3">
      <c r="AW995522"/>
    </row>
    <row r="995581" spans="49:49" x14ac:dyDescent="0.3">
      <c r="AW995581"/>
    </row>
    <row r="995582" spans="49:49" x14ac:dyDescent="0.3">
      <c r="AW995582"/>
    </row>
    <row r="995641" spans="49:49" x14ac:dyDescent="0.3">
      <c r="AW995641"/>
    </row>
    <row r="995642" spans="49:49" x14ac:dyDescent="0.3">
      <c r="AW995642"/>
    </row>
    <row r="995701" spans="49:49" x14ac:dyDescent="0.3">
      <c r="AW995701"/>
    </row>
    <row r="995702" spans="49:49" x14ac:dyDescent="0.3">
      <c r="AW995702"/>
    </row>
    <row r="995761" spans="49:49" x14ac:dyDescent="0.3">
      <c r="AW995761"/>
    </row>
    <row r="995762" spans="49:49" x14ac:dyDescent="0.3">
      <c r="AW995762"/>
    </row>
    <row r="995821" spans="49:49" x14ac:dyDescent="0.3">
      <c r="AW995821"/>
    </row>
    <row r="995822" spans="49:49" x14ac:dyDescent="0.3">
      <c r="AW995822"/>
    </row>
    <row r="995881" spans="49:49" x14ac:dyDescent="0.3">
      <c r="AW995881"/>
    </row>
    <row r="995882" spans="49:49" x14ac:dyDescent="0.3">
      <c r="AW995882"/>
    </row>
    <row r="995941" spans="49:49" x14ac:dyDescent="0.3">
      <c r="AW995941"/>
    </row>
    <row r="995942" spans="49:49" x14ac:dyDescent="0.3">
      <c r="AW995942"/>
    </row>
    <row r="996001" spans="49:49" x14ac:dyDescent="0.3">
      <c r="AW996001"/>
    </row>
    <row r="996002" spans="49:49" x14ac:dyDescent="0.3">
      <c r="AW996002"/>
    </row>
    <row r="996061" spans="49:49" x14ac:dyDescent="0.3">
      <c r="AW996061"/>
    </row>
    <row r="996062" spans="49:49" x14ac:dyDescent="0.3">
      <c r="AW996062"/>
    </row>
    <row r="996121" spans="49:49" x14ac:dyDescent="0.3">
      <c r="AW996121"/>
    </row>
    <row r="996122" spans="49:49" x14ac:dyDescent="0.3">
      <c r="AW996122"/>
    </row>
    <row r="996181" spans="49:49" x14ac:dyDescent="0.3">
      <c r="AW996181"/>
    </row>
    <row r="996182" spans="49:49" x14ac:dyDescent="0.3">
      <c r="AW996182"/>
    </row>
    <row r="996241" spans="49:49" x14ac:dyDescent="0.3">
      <c r="AW996241"/>
    </row>
    <row r="996242" spans="49:49" x14ac:dyDescent="0.3">
      <c r="AW996242"/>
    </row>
    <row r="996301" spans="49:49" x14ac:dyDescent="0.3">
      <c r="AW996301"/>
    </row>
    <row r="996302" spans="49:49" x14ac:dyDescent="0.3">
      <c r="AW996302"/>
    </row>
    <row r="996361" spans="49:49" x14ac:dyDescent="0.3">
      <c r="AW996361"/>
    </row>
    <row r="996362" spans="49:49" x14ac:dyDescent="0.3">
      <c r="AW996362"/>
    </row>
    <row r="996421" spans="49:49" x14ac:dyDescent="0.3">
      <c r="AW996421"/>
    </row>
    <row r="996422" spans="49:49" x14ac:dyDescent="0.3">
      <c r="AW996422"/>
    </row>
    <row r="996481" spans="49:49" x14ac:dyDescent="0.3">
      <c r="AW996481"/>
    </row>
    <row r="996482" spans="49:49" x14ac:dyDescent="0.3">
      <c r="AW996482"/>
    </row>
    <row r="996541" spans="49:49" x14ac:dyDescent="0.3">
      <c r="AW996541"/>
    </row>
    <row r="996542" spans="49:49" x14ac:dyDescent="0.3">
      <c r="AW996542"/>
    </row>
    <row r="996601" spans="49:49" x14ac:dyDescent="0.3">
      <c r="AW996601"/>
    </row>
    <row r="996602" spans="49:49" x14ac:dyDescent="0.3">
      <c r="AW996602"/>
    </row>
    <row r="996661" spans="49:49" x14ac:dyDescent="0.3">
      <c r="AW996661"/>
    </row>
    <row r="996662" spans="49:49" x14ac:dyDescent="0.3">
      <c r="AW996662"/>
    </row>
    <row r="996721" spans="49:49" x14ac:dyDescent="0.3">
      <c r="AW996721"/>
    </row>
    <row r="996722" spans="49:49" x14ac:dyDescent="0.3">
      <c r="AW996722"/>
    </row>
    <row r="996781" spans="49:49" x14ac:dyDescent="0.3">
      <c r="AW996781"/>
    </row>
    <row r="996782" spans="49:49" x14ac:dyDescent="0.3">
      <c r="AW996782"/>
    </row>
    <row r="996841" spans="49:49" x14ac:dyDescent="0.3">
      <c r="AW996841"/>
    </row>
    <row r="996842" spans="49:49" x14ac:dyDescent="0.3">
      <c r="AW996842"/>
    </row>
    <row r="996901" spans="49:49" x14ac:dyDescent="0.3">
      <c r="AW996901"/>
    </row>
    <row r="996902" spans="49:49" x14ac:dyDescent="0.3">
      <c r="AW996902"/>
    </row>
    <row r="996961" spans="49:49" x14ac:dyDescent="0.3">
      <c r="AW996961"/>
    </row>
    <row r="996962" spans="49:49" x14ac:dyDescent="0.3">
      <c r="AW996962"/>
    </row>
    <row r="997021" spans="49:49" x14ac:dyDescent="0.3">
      <c r="AW997021"/>
    </row>
    <row r="997022" spans="49:49" x14ac:dyDescent="0.3">
      <c r="AW997022"/>
    </row>
    <row r="997081" spans="49:49" x14ac:dyDescent="0.3">
      <c r="AW997081"/>
    </row>
    <row r="997082" spans="49:49" x14ac:dyDescent="0.3">
      <c r="AW997082"/>
    </row>
    <row r="997141" spans="49:49" x14ac:dyDescent="0.3">
      <c r="AW997141"/>
    </row>
    <row r="997142" spans="49:49" x14ac:dyDescent="0.3">
      <c r="AW997142"/>
    </row>
    <row r="997201" spans="49:49" x14ac:dyDescent="0.3">
      <c r="AW997201"/>
    </row>
    <row r="997202" spans="49:49" x14ac:dyDescent="0.3">
      <c r="AW997202"/>
    </row>
    <row r="997261" spans="49:49" x14ac:dyDescent="0.3">
      <c r="AW997261"/>
    </row>
    <row r="997262" spans="49:49" x14ac:dyDescent="0.3">
      <c r="AW997262"/>
    </row>
    <row r="997321" spans="49:49" x14ac:dyDescent="0.3">
      <c r="AW997321"/>
    </row>
    <row r="997322" spans="49:49" x14ac:dyDescent="0.3">
      <c r="AW997322"/>
    </row>
    <row r="997381" spans="49:49" x14ac:dyDescent="0.3">
      <c r="AW997381"/>
    </row>
    <row r="997382" spans="49:49" x14ac:dyDescent="0.3">
      <c r="AW997382"/>
    </row>
    <row r="997441" spans="49:49" x14ac:dyDescent="0.3">
      <c r="AW997441"/>
    </row>
    <row r="997442" spans="49:49" x14ac:dyDescent="0.3">
      <c r="AW997442"/>
    </row>
    <row r="997501" spans="49:49" x14ac:dyDescent="0.3">
      <c r="AW997501"/>
    </row>
    <row r="997502" spans="49:49" x14ac:dyDescent="0.3">
      <c r="AW997502"/>
    </row>
    <row r="997561" spans="49:49" x14ac:dyDescent="0.3">
      <c r="AW997561"/>
    </row>
    <row r="997562" spans="49:49" x14ac:dyDescent="0.3">
      <c r="AW997562"/>
    </row>
    <row r="997621" spans="49:49" x14ac:dyDescent="0.3">
      <c r="AW997621"/>
    </row>
    <row r="997622" spans="49:49" x14ac:dyDescent="0.3">
      <c r="AW997622"/>
    </row>
    <row r="997681" spans="49:49" x14ac:dyDescent="0.3">
      <c r="AW997681"/>
    </row>
    <row r="997682" spans="49:49" x14ac:dyDescent="0.3">
      <c r="AW997682"/>
    </row>
    <row r="997741" spans="49:49" x14ac:dyDescent="0.3">
      <c r="AW997741"/>
    </row>
    <row r="997742" spans="49:49" x14ac:dyDescent="0.3">
      <c r="AW997742"/>
    </row>
    <row r="997801" spans="49:49" x14ac:dyDescent="0.3">
      <c r="AW997801"/>
    </row>
    <row r="997802" spans="49:49" x14ac:dyDescent="0.3">
      <c r="AW997802"/>
    </row>
    <row r="997861" spans="49:49" x14ac:dyDescent="0.3">
      <c r="AW997861"/>
    </row>
    <row r="997862" spans="49:49" x14ac:dyDescent="0.3">
      <c r="AW997862"/>
    </row>
    <row r="997921" spans="49:49" x14ac:dyDescent="0.3">
      <c r="AW997921"/>
    </row>
    <row r="997922" spans="49:49" x14ac:dyDescent="0.3">
      <c r="AW997922"/>
    </row>
    <row r="997981" spans="49:49" x14ac:dyDescent="0.3">
      <c r="AW997981"/>
    </row>
    <row r="997982" spans="49:49" x14ac:dyDescent="0.3">
      <c r="AW997982"/>
    </row>
    <row r="998041" spans="49:49" x14ac:dyDescent="0.3">
      <c r="AW998041"/>
    </row>
    <row r="998042" spans="49:49" x14ac:dyDescent="0.3">
      <c r="AW998042"/>
    </row>
    <row r="998101" spans="49:49" x14ac:dyDescent="0.3">
      <c r="AW998101"/>
    </row>
    <row r="998102" spans="49:49" x14ac:dyDescent="0.3">
      <c r="AW998102"/>
    </row>
    <row r="998161" spans="49:49" x14ac:dyDescent="0.3">
      <c r="AW998161"/>
    </row>
    <row r="998162" spans="49:49" x14ac:dyDescent="0.3">
      <c r="AW998162"/>
    </row>
    <row r="998221" spans="49:49" x14ac:dyDescent="0.3">
      <c r="AW998221"/>
    </row>
    <row r="998222" spans="49:49" x14ac:dyDescent="0.3">
      <c r="AW998222"/>
    </row>
    <row r="998281" spans="49:49" x14ac:dyDescent="0.3">
      <c r="AW998281"/>
    </row>
    <row r="998282" spans="49:49" x14ac:dyDescent="0.3">
      <c r="AW998282"/>
    </row>
    <row r="998341" spans="49:49" x14ac:dyDescent="0.3">
      <c r="AW998341"/>
    </row>
    <row r="998342" spans="49:49" x14ac:dyDescent="0.3">
      <c r="AW998342"/>
    </row>
    <row r="998401" spans="49:49" x14ac:dyDescent="0.3">
      <c r="AW998401"/>
    </row>
    <row r="998402" spans="49:49" x14ac:dyDescent="0.3">
      <c r="AW998402"/>
    </row>
    <row r="998461" spans="49:49" x14ac:dyDescent="0.3">
      <c r="AW998461"/>
    </row>
    <row r="998462" spans="49:49" x14ac:dyDescent="0.3">
      <c r="AW998462"/>
    </row>
    <row r="998521" spans="49:49" x14ac:dyDescent="0.3">
      <c r="AW998521"/>
    </row>
    <row r="998522" spans="49:49" x14ac:dyDescent="0.3">
      <c r="AW998522"/>
    </row>
    <row r="998581" spans="49:49" x14ac:dyDescent="0.3">
      <c r="AW998581"/>
    </row>
    <row r="998582" spans="49:49" x14ac:dyDescent="0.3">
      <c r="AW998582"/>
    </row>
    <row r="998641" spans="49:49" x14ac:dyDescent="0.3">
      <c r="AW998641"/>
    </row>
    <row r="998642" spans="49:49" x14ac:dyDescent="0.3">
      <c r="AW998642"/>
    </row>
    <row r="998701" spans="49:49" x14ac:dyDescent="0.3">
      <c r="AW998701"/>
    </row>
    <row r="998702" spans="49:49" x14ac:dyDescent="0.3">
      <c r="AW998702"/>
    </row>
    <row r="998761" spans="49:49" x14ac:dyDescent="0.3">
      <c r="AW998761"/>
    </row>
    <row r="998762" spans="49:49" x14ac:dyDescent="0.3">
      <c r="AW998762"/>
    </row>
    <row r="998821" spans="49:49" x14ac:dyDescent="0.3">
      <c r="AW998821"/>
    </row>
    <row r="998822" spans="49:49" x14ac:dyDescent="0.3">
      <c r="AW998822"/>
    </row>
    <row r="998881" spans="49:49" x14ac:dyDescent="0.3">
      <c r="AW998881"/>
    </row>
    <row r="998882" spans="49:49" x14ac:dyDescent="0.3">
      <c r="AW998882"/>
    </row>
    <row r="998941" spans="49:49" x14ac:dyDescent="0.3">
      <c r="AW998941"/>
    </row>
    <row r="998942" spans="49:49" x14ac:dyDescent="0.3">
      <c r="AW998942"/>
    </row>
    <row r="999001" spans="49:49" x14ac:dyDescent="0.3">
      <c r="AW999001"/>
    </row>
    <row r="999002" spans="49:49" x14ac:dyDescent="0.3">
      <c r="AW999002"/>
    </row>
    <row r="999061" spans="49:49" x14ac:dyDescent="0.3">
      <c r="AW999061"/>
    </row>
    <row r="999062" spans="49:49" x14ac:dyDescent="0.3">
      <c r="AW999062"/>
    </row>
    <row r="999121" spans="49:49" x14ac:dyDescent="0.3">
      <c r="AW999121"/>
    </row>
    <row r="999122" spans="49:49" x14ac:dyDescent="0.3">
      <c r="AW999122"/>
    </row>
    <row r="999181" spans="49:49" x14ac:dyDescent="0.3">
      <c r="AW999181"/>
    </row>
    <row r="999182" spans="49:49" x14ac:dyDescent="0.3">
      <c r="AW999182"/>
    </row>
    <row r="999241" spans="49:49" x14ac:dyDescent="0.3">
      <c r="AW999241"/>
    </row>
    <row r="999242" spans="49:49" x14ac:dyDescent="0.3">
      <c r="AW999242"/>
    </row>
    <row r="999301" spans="49:49" x14ac:dyDescent="0.3">
      <c r="AW999301"/>
    </row>
    <row r="999302" spans="49:49" x14ac:dyDescent="0.3">
      <c r="AW999302"/>
    </row>
    <row r="999361" spans="49:49" x14ac:dyDescent="0.3">
      <c r="AW999361"/>
    </row>
    <row r="999362" spans="49:49" x14ac:dyDescent="0.3">
      <c r="AW999362"/>
    </row>
    <row r="999421" spans="49:49" x14ac:dyDescent="0.3">
      <c r="AW999421"/>
    </row>
    <row r="999422" spans="49:49" x14ac:dyDescent="0.3">
      <c r="AW999422"/>
    </row>
    <row r="999481" spans="49:49" x14ac:dyDescent="0.3">
      <c r="AW999481"/>
    </row>
    <row r="999482" spans="49:49" x14ac:dyDescent="0.3">
      <c r="AW999482"/>
    </row>
    <row r="999541" spans="49:49" x14ac:dyDescent="0.3">
      <c r="AW999541"/>
    </row>
    <row r="999542" spans="49:49" x14ac:dyDescent="0.3">
      <c r="AW999542"/>
    </row>
    <row r="999601" spans="49:49" x14ac:dyDescent="0.3">
      <c r="AW999601"/>
    </row>
    <row r="999602" spans="49:49" x14ac:dyDescent="0.3">
      <c r="AW999602"/>
    </row>
    <row r="999661" spans="49:49" x14ac:dyDescent="0.3">
      <c r="AW999661"/>
    </row>
    <row r="999662" spans="49:49" x14ac:dyDescent="0.3">
      <c r="AW999662"/>
    </row>
    <row r="999721" spans="49:49" x14ac:dyDescent="0.3">
      <c r="AW999721"/>
    </row>
    <row r="999722" spans="49:49" x14ac:dyDescent="0.3">
      <c r="AW999722"/>
    </row>
    <row r="999781" spans="49:49" x14ac:dyDescent="0.3">
      <c r="AW999781"/>
    </row>
    <row r="999782" spans="49:49" x14ac:dyDescent="0.3">
      <c r="AW999782"/>
    </row>
    <row r="999841" spans="49:49" x14ac:dyDescent="0.3">
      <c r="AW999841"/>
    </row>
    <row r="999842" spans="49:49" x14ac:dyDescent="0.3">
      <c r="AW999842"/>
    </row>
    <row r="999901" spans="49:49" x14ac:dyDescent="0.3">
      <c r="AW999901"/>
    </row>
    <row r="999902" spans="49:49" x14ac:dyDescent="0.3">
      <c r="AW999902"/>
    </row>
    <row r="999961" spans="49:49" x14ac:dyDescent="0.3">
      <c r="AW999961"/>
    </row>
    <row r="999962" spans="49:49" x14ac:dyDescent="0.3">
      <c r="AW999962"/>
    </row>
    <row r="1000021" spans="49:49" x14ac:dyDescent="0.3">
      <c r="AW1000021"/>
    </row>
    <row r="1000022" spans="49:49" x14ac:dyDescent="0.3">
      <c r="AW1000022"/>
    </row>
    <row r="1000081" spans="49:49" x14ac:dyDescent="0.3">
      <c r="AW1000081"/>
    </row>
    <row r="1000082" spans="49:49" x14ac:dyDescent="0.3">
      <c r="AW1000082"/>
    </row>
    <row r="1000141" spans="49:49" x14ac:dyDescent="0.3">
      <c r="AW1000141"/>
    </row>
    <row r="1000142" spans="49:49" x14ac:dyDescent="0.3">
      <c r="AW1000142"/>
    </row>
    <row r="1000201" spans="49:49" x14ac:dyDescent="0.3">
      <c r="AW1000201"/>
    </row>
    <row r="1000202" spans="49:49" x14ac:dyDescent="0.3">
      <c r="AW1000202"/>
    </row>
    <row r="1000261" spans="49:49" x14ac:dyDescent="0.3">
      <c r="AW1000261"/>
    </row>
    <row r="1000262" spans="49:49" x14ac:dyDescent="0.3">
      <c r="AW1000262"/>
    </row>
    <row r="1000321" spans="49:49" x14ac:dyDescent="0.3">
      <c r="AW1000321"/>
    </row>
    <row r="1000322" spans="49:49" x14ac:dyDescent="0.3">
      <c r="AW1000322"/>
    </row>
    <row r="1000381" spans="49:49" x14ac:dyDescent="0.3">
      <c r="AW1000381"/>
    </row>
    <row r="1000382" spans="49:49" x14ac:dyDescent="0.3">
      <c r="AW1000382"/>
    </row>
    <row r="1000441" spans="49:49" x14ac:dyDescent="0.3">
      <c r="AW1000441"/>
    </row>
    <row r="1000442" spans="49:49" x14ac:dyDescent="0.3">
      <c r="AW1000442"/>
    </row>
    <row r="1000501" spans="49:49" x14ac:dyDescent="0.3">
      <c r="AW1000501"/>
    </row>
    <row r="1000502" spans="49:49" x14ac:dyDescent="0.3">
      <c r="AW1000502"/>
    </row>
    <row r="1000561" spans="49:49" x14ac:dyDescent="0.3">
      <c r="AW1000561"/>
    </row>
    <row r="1000562" spans="49:49" x14ac:dyDescent="0.3">
      <c r="AW1000562"/>
    </row>
    <row r="1000621" spans="49:49" x14ac:dyDescent="0.3">
      <c r="AW1000621"/>
    </row>
    <row r="1000622" spans="49:49" x14ac:dyDescent="0.3">
      <c r="AW1000622"/>
    </row>
    <row r="1000681" spans="49:49" x14ac:dyDescent="0.3">
      <c r="AW1000681"/>
    </row>
    <row r="1000682" spans="49:49" x14ac:dyDescent="0.3">
      <c r="AW1000682"/>
    </row>
    <row r="1000741" spans="49:49" x14ac:dyDescent="0.3">
      <c r="AW1000741"/>
    </row>
    <row r="1000742" spans="49:49" x14ac:dyDescent="0.3">
      <c r="AW1000742"/>
    </row>
    <row r="1000801" spans="49:49" x14ac:dyDescent="0.3">
      <c r="AW1000801"/>
    </row>
    <row r="1000802" spans="49:49" x14ac:dyDescent="0.3">
      <c r="AW1000802"/>
    </row>
    <row r="1000861" spans="49:49" x14ac:dyDescent="0.3">
      <c r="AW1000861"/>
    </row>
    <row r="1000862" spans="49:49" x14ac:dyDescent="0.3">
      <c r="AW1000862"/>
    </row>
    <row r="1000921" spans="49:49" x14ac:dyDescent="0.3">
      <c r="AW1000921"/>
    </row>
    <row r="1000922" spans="49:49" x14ac:dyDescent="0.3">
      <c r="AW1000922"/>
    </row>
    <row r="1000981" spans="49:49" x14ac:dyDescent="0.3">
      <c r="AW1000981"/>
    </row>
    <row r="1000982" spans="49:49" x14ac:dyDescent="0.3">
      <c r="AW1000982"/>
    </row>
    <row r="1001041" spans="49:49" x14ac:dyDescent="0.3">
      <c r="AW1001041"/>
    </row>
    <row r="1001042" spans="49:49" x14ac:dyDescent="0.3">
      <c r="AW1001042"/>
    </row>
    <row r="1001101" spans="49:49" x14ac:dyDescent="0.3">
      <c r="AW1001101"/>
    </row>
    <row r="1001102" spans="49:49" x14ac:dyDescent="0.3">
      <c r="AW1001102"/>
    </row>
    <row r="1001161" spans="49:49" x14ac:dyDescent="0.3">
      <c r="AW1001161"/>
    </row>
    <row r="1001162" spans="49:49" x14ac:dyDescent="0.3">
      <c r="AW1001162"/>
    </row>
    <row r="1001221" spans="49:49" x14ac:dyDescent="0.3">
      <c r="AW1001221"/>
    </row>
    <row r="1001222" spans="49:49" x14ac:dyDescent="0.3">
      <c r="AW1001222"/>
    </row>
    <row r="1001281" spans="49:49" x14ac:dyDescent="0.3">
      <c r="AW1001281"/>
    </row>
    <row r="1001282" spans="49:49" x14ac:dyDescent="0.3">
      <c r="AW1001282"/>
    </row>
    <row r="1001341" spans="49:49" x14ac:dyDescent="0.3">
      <c r="AW1001341"/>
    </row>
    <row r="1001342" spans="49:49" x14ac:dyDescent="0.3">
      <c r="AW1001342"/>
    </row>
    <row r="1001401" spans="49:49" x14ac:dyDescent="0.3">
      <c r="AW1001401"/>
    </row>
    <row r="1001402" spans="49:49" x14ac:dyDescent="0.3">
      <c r="AW1001402"/>
    </row>
    <row r="1001461" spans="49:49" x14ac:dyDescent="0.3">
      <c r="AW1001461"/>
    </row>
    <row r="1001462" spans="49:49" x14ac:dyDescent="0.3">
      <c r="AW1001462"/>
    </row>
    <row r="1001521" spans="49:49" x14ac:dyDescent="0.3">
      <c r="AW1001521"/>
    </row>
    <row r="1001522" spans="49:49" x14ac:dyDescent="0.3">
      <c r="AW1001522"/>
    </row>
    <row r="1001581" spans="49:49" x14ac:dyDescent="0.3">
      <c r="AW1001581"/>
    </row>
    <row r="1001582" spans="49:49" x14ac:dyDescent="0.3">
      <c r="AW1001582"/>
    </row>
    <row r="1001641" spans="49:49" x14ac:dyDescent="0.3">
      <c r="AW1001641"/>
    </row>
    <row r="1001642" spans="49:49" x14ac:dyDescent="0.3">
      <c r="AW1001642"/>
    </row>
    <row r="1001701" spans="49:49" x14ac:dyDescent="0.3">
      <c r="AW1001701"/>
    </row>
    <row r="1001702" spans="49:49" x14ac:dyDescent="0.3">
      <c r="AW1001702"/>
    </row>
    <row r="1001761" spans="49:49" x14ac:dyDescent="0.3">
      <c r="AW1001761"/>
    </row>
    <row r="1001762" spans="49:49" x14ac:dyDescent="0.3">
      <c r="AW1001762"/>
    </row>
    <row r="1001821" spans="49:49" x14ac:dyDescent="0.3">
      <c r="AW1001821"/>
    </row>
    <row r="1001822" spans="49:49" x14ac:dyDescent="0.3">
      <c r="AW1001822"/>
    </row>
    <row r="1001881" spans="49:49" x14ac:dyDescent="0.3">
      <c r="AW1001881"/>
    </row>
    <row r="1001882" spans="49:49" x14ac:dyDescent="0.3">
      <c r="AW1001882"/>
    </row>
    <row r="1001941" spans="49:49" x14ac:dyDescent="0.3">
      <c r="AW1001941"/>
    </row>
    <row r="1001942" spans="49:49" x14ac:dyDescent="0.3">
      <c r="AW1001942"/>
    </row>
    <row r="1002001" spans="49:49" x14ac:dyDescent="0.3">
      <c r="AW1002001"/>
    </row>
    <row r="1002002" spans="49:49" x14ac:dyDescent="0.3">
      <c r="AW1002002"/>
    </row>
    <row r="1002061" spans="49:49" x14ac:dyDescent="0.3">
      <c r="AW1002061"/>
    </row>
    <row r="1002062" spans="49:49" x14ac:dyDescent="0.3">
      <c r="AW1002062"/>
    </row>
    <row r="1002121" spans="49:49" x14ac:dyDescent="0.3">
      <c r="AW1002121"/>
    </row>
    <row r="1002122" spans="49:49" x14ac:dyDescent="0.3">
      <c r="AW1002122"/>
    </row>
    <row r="1002181" spans="49:49" x14ac:dyDescent="0.3">
      <c r="AW1002181"/>
    </row>
    <row r="1002182" spans="49:49" x14ac:dyDescent="0.3">
      <c r="AW1002182"/>
    </row>
    <row r="1002241" spans="49:49" x14ac:dyDescent="0.3">
      <c r="AW1002241"/>
    </row>
    <row r="1002242" spans="49:49" x14ac:dyDescent="0.3">
      <c r="AW1002242"/>
    </row>
    <row r="1002301" spans="49:49" x14ac:dyDescent="0.3">
      <c r="AW1002301"/>
    </row>
    <row r="1002302" spans="49:49" x14ac:dyDescent="0.3">
      <c r="AW1002302"/>
    </row>
    <row r="1002361" spans="49:49" x14ac:dyDescent="0.3">
      <c r="AW1002361"/>
    </row>
    <row r="1002362" spans="49:49" x14ac:dyDescent="0.3">
      <c r="AW1002362"/>
    </row>
    <row r="1002421" spans="49:49" x14ac:dyDescent="0.3">
      <c r="AW1002421"/>
    </row>
    <row r="1002422" spans="49:49" x14ac:dyDescent="0.3">
      <c r="AW1002422"/>
    </row>
    <row r="1002481" spans="49:49" x14ac:dyDescent="0.3">
      <c r="AW1002481"/>
    </row>
    <row r="1002482" spans="49:49" x14ac:dyDescent="0.3">
      <c r="AW1002482"/>
    </row>
    <row r="1002541" spans="49:49" x14ac:dyDescent="0.3">
      <c r="AW1002541"/>
    </row>
    <row r="1002542" spans="49:49" x14ac:dyDescent="0.3">
      <c r="AW1002542"/>
    </row>
    <row r="1002601" spans="49:49" x14ac:dyDescent="0.3">
      <c r="AW1002601"/>
    </row>
    <row r="1002602" spans="49:49" x14ac:dyDescent="0.3">
      <c r="AW1002602"/>
    </row>
    <row r="1002661" spans="49:49" x14ac:dyDescent="0.3">
      <c r="AW1002661"/>
    </row>
    <row r="1002662" spans="49:49" x14ac:dyDescent="0.3">
      <c r="AW1002662"/>
    </row>
    <row r="1002721" spans="49:49" x14ac:dyDescent="0.3">
      <c r="AW1002721"/>
    </row>
    <row r="1002722" spans="49:49" x14ac:dyDescent="0.3">
      <c r="AW1002722"/>
    </row>
    <row r="1002781" spans="49:49" x14ac:dyDescent="0.3">
      <c r="AW1002781"/>
    </row>
    <row r="1002782" spans="49:49" x14ac:dyDescent="0.3">
      <c r="AW1002782"/>
    </row>
    <row r="1002841" spans="49:49" x14ac:dyDescent="0.3">
      <c r="AW1002841"/>
    </row>
    <row r="1002842" spans="49:49" x14ac:dyDescent="0.3">
      <c r="AW1002842"/>
    </row>
    <row r="1002901" spans="49:49" x14ac:dyDescent="0.3">
      <c r="AW1002901"/>
    </row>
    <row r="1002902" spans="49:49" x14ac:dyDescent="0.3">
      <c r="AW1002902"/>
    </row>
    <row r="1002961" spans="49:49" x14ac:dyDescent="0.3">
      <c r="AW1002961"/>
    </row>
    <row r="1002962" spans="49:49" x14ac:dyDescent="0.3">
      <c r="AW1002962"/>
    </row>
    <row r="1003021" spans="49:49" x14ac:dyDescent="0.3">
      <c r="AW1003021"/>
    </row>
    <row r="1003022" spans="49:49" x14ac:dyDescent="0.3">
      <c r="AW1003022"/>
    </row>
    <row r="1003081" spans="49:49" x14ac:dyDescent="0.3">
      <c r="AW1003081"/>
    </row>
    <row r="1003082" spans="49:49" x14ac:dyDescent="0.3">
      <c r="AW1003082"/>
    </row>
    <row r="1003141" spans="49:49" x14ac:dyDescent="0.3">
      <c r="AW1003141"/>
    </row>
    <row r="1003142" spans="49:49" x14ac:dyDescent="0.3">
      <c r="AW1003142"/>
    </row>
    <row r="1003201" spans="49:49" x14ac:dyDescent="0.3">
      <c r="AW1003201"/>
    </row>
    <row r="1003202" spans="49:49" x14ac:dyDescent="0.3">
      <c r="AW1003202"/>
    </row>
    <row r="1003261" spans="49:49" x14ac:dyDescent="0.3">
      <c r="AW1003261"/>
    </row>
    <row r="1003262" spans="49:49" x14ac:dyDescent="0.3">
      <c r="AW1003262"/>
    </row>
    <row r="1003321" spans="49:49" x14ac:dyDescent="0.3">
      <c r="AW1003321"/>
    </row>
    <row r="1003322" spans="49:49" x14ac:dyDescent="0.3">
      <c r="AW1003322"/>
    </row>
    <row r="1003381" spans="49:49" x14ac:dyDescent="0.3">
      <c r="AW1003381"/>
    </row>
    <row r="1003382" spans="49:49" x14ac:dyDescent="0.3">
      <c r="AW1003382"/>
    </row>
    <row r="1003441" spans="49:49" x14ac:dyDescent="0.3">
      <c r="AW1003441"/>
    </row>
    <row r="1003442" spans="49:49" x14ac:dyDescent="0.3">
      <c r="AW1003442"/>
    </row>
    <row r="1003501" spans="49:49" x14ac:dyDescent="0.3">
      <c r="AW1003501"/>
    </row>
    <row r="1003502" spans="49:49" x14ac:dyDescent="0.3">
      <c r="AW1003502"/>
    </row>
    <row r="1003561" spans="49:49" x14ac:dyDescent="0.3">
      <c r="AW1003561"/>
    </row>
    <row r="1003562" spans="49:49" x14ac:dyDescent="0.3">
      <c r="AW1003562"/>
    </row>
    <row r="1003621" spans="49:49" x14ac:dyDescent="0.3">
      <c r="AW1003621"/>
    </row>
    <row r="1003622" spans="49:49" x14ac:dyDescent="0.3">
      <c r="AW1003622"/>
    </row>
    <row r="1003681" spans="49:49" x14ac:dyDescent="0.3">
      <c r="AW1003681"/>
    </row>
    <row r="1003682" spans="49:49" x14ac:dyDescent="0.3">
      <c r="AW1003682"/>
    </row>
    <row r="1003741" spans="49:49" x14ac:dyDescent="0.3">
      <c r="AW1003741"/>
    </row>
    <row r="1003742" spans="49:49" x14ac:dyDescent="0.3">
      <c r="AW1003742"/>
    </row>
    <row r="1003801" spans="49:49" x14ac:dyDescent="0.3">
      <c r="AW1003801"/>
    </row>
    <row r="1003802" spans="49:49" x14ac:dyDescent="0.3">
      <c r="AW1003802"/>
    </row>
    <row r="1003861" spans="49:49" x14ac:dyDescent="0.3">
      <c r="AW1003861"/>
    </row>
    <row r="1003862" spans="49:49" x14ac:dyDescent="0.3">
      <c r="AW1003862"/>
    </row>
    <row r="1003921" spans="49:49" x14ac:dyDescent="0.3">
      <c r="AW1003921"/>
    </row>
    <row r="1003922" spans="49:49" x14ac:dyDescent="0.3">
      <c r="AW1003922"/>
    </row>
    <row r="1003981" spans="49:49" x14ac:dyDescent="0.3">
      <c r="AW1003981"/>
    </row>
    <row r="1003982" spans="49:49" x14ac:dyDescent="0.3">
      <c r="AW1003982"/>
    </row>
    <row r="1004041" spans="49:49" x14ac:dyDescent="0.3">
      <c r="AW1004041"/>
    </row>
    <row r="1004042" spans="49:49" x14ac:dyDescent="0.3">
      <c r="AW1004042"/>
    </row>
    <row r="1004101" spans="49:49" x14ac:dyDescent="0.3">
      <c r="AW1004101"/>
    </row>
    <row r="1004102" spans="49:49" x14ac:dyDescent="0.3">
      <c r="AW1004102"/>
    </row>
    <row r="1004161" spans="49:49" x14ac:dyDescent="0.3">
      <c r="AW1004161"/>
    </row>
    <row r="1004162" spans="49:49" x14ac:dyDescent="0.3">
      <c r="AW1004162"/>
    </row>
    <row r="1004221" spans="49:49" x14ac:dyDescent="0.3">
      <c r="AW1004221"/>
    </row>
    <row r="1004222" spans="49:49" x14ac:dyDescent="0.3">
      <c r="AW1004222"/>
    </row>
    <row r="1004281" spans="49:49" x14ac:dyDescent="0.3">
      <c r="AW1004281"/>
    </row>
    <row r="1004282" spans="49:49" x14ac:dyDescent="0.3">
      <c r="AW1004282"/>
    </row>
    <row r="1004341" spans="49:49" x14ac:dyDescent="0.3">
      <c r="AW1004341"/>
    </row>
    <row r="1004342" spans="49:49" x14ac:dyDescent="0.3">
      <c r="AW1004342"/>
    </row>
    <row r="1004401" spans="49:49" x14ac:dyDescent="0.3">
      <c r="AW1004401"/>
    </row>
    <row r="1004402" spans="49:49" x14ac:dyDescent="0.3">
      <c r="AW1004402"/>
    </row>
    <row r="1004461" spans="49:49" x14ac:dyDescent="0.3">
      <c r="AW1004461"/>
    </row>
    <row r="1004462" spans="49:49" x14ac:dyDescent="0.3">
      <c r="AW1004462"/>
    </row>
    <row r="1004521" spans="49:49" x14ac:dyDescent="0.3">
      <c r="AW1004521"/>
    </row>
    <row r="1004522" spans="49:49" x14ac:dyDescent="0.3">
      <c r="AW1004522"/>
    </row>
    <row r="1004581" spans="49:49" x14ac:dyDescent="0.3">
      <c r="AW1004581"/>
    </row>
    <row r="1004582" spans="49:49" x14ac:dyDescent="0.3">
      <c r="AW1004582"/>
    </row>
    <row r="1004641" spans="49:49" x14ac:dyDescent="0.3">
      <c r="AW1004641"/>
    </row>
    <row r="1004642" spans="49:49" x14ac:dyDescent="0.3">
      <c r="AW1004642"/>
    </row>
    <row r="1004701" spans="49:49" x14ac:dyDescent="0.3">
      <c r="AW1004701"/>
    </row>
    <row r="1004702" spans="49:49" x14ac:dyDescent="0.3">
      <c r="AW1004702"/>
    </row>
    <row r="1004761" spans="49:49" x14ac:dyDescent="0.3">
      <c r="AW1004761"/>
    </row>
    <row r="1004762" spans="49:49" x14ac:dyDescent="0.3">
      <c r="AW1004762"/>
    </row>
    <row r="1004821" spans="49:49" x14ac:dyDescent="0.3">
      <c r="AW1004821"/>
    </row>
    <row r="1004822" spans="49:49" x14ac:dyDescent="0.3">
      <c r="AW1004822"/>
    </row>
    <row r="1004881" spans="49:49" x14ac:dyDescent="0.3">
      <c r="AW1004881"/>
    </row>
    <row r="1004882" spans="49:49" x14ac:dyDescent="0.3">
      <c r="AW1004882"/>
    </row>
    <row r="1004941" spans="49:49" x14ac:dyDescent="0.3">
      <c r="AW1004941"/>
    </row>
    <row r="1004942" spans="49:49" x14ac:dyDescent="0.3">
      <c r="AW1004942"/>
    </row>
    <row r="1005001" spans="49:49" x14ac:dyDescent="0.3">
      <c r="AW1005001"/>
    </row>
    <row r="1005002" spans="49:49" x14ac:dyDescent="0.3">
      <c r="AW1005002"/>
    </row>
    <row r="1005061" spans="49:49" x14ac:dyDescent="0.3">
      <c r="AW1005061"/>
    </row>
    <row r="1005062" spans="49:49" x14ac:dyDescent="0.3">
      <c r="AW1005062"/>
    </row>
    <row r="1005121" spans="49:49" x14ac:dyDescent="0.3">
      <c r="AW1005121"/>
    </row>
    <row r="1005122" spans="49:49" x14ac:dyDescent="0.3">
      <c r="AW1005122"/>
    </row>
    <row r="1005181" spans="49:49" x14ac:dyDescent="0.3">
      <c r="AW1005181"/>
    </row>
    <row r="1005182" spans="49:49" x14ac:dyDescent="0.3">
      <c r="AW1005182"/>
    </row>
    <row r="1005241" spans="49:49" x14ac:dyDescent="0.3">
      <c r="AW1005241"/>
    </row>
    <row r="1005242" spans="49:49" x14ac:dyDescent="0.3">
      <c r="AW1005242"/>
    </row>
    <row r="1005301" spans="49:49" x14ac:dyDescent="0.3">
      <c r="AW1005301"/>
    </row>
    <row r="1005302" spans="49:49" x14ac:dyDescent="0.3">
      <c r="AW1005302"/>
    </row>
    <row r="1005361" spans="49:49" x14ac:dyDescent="0.3">
      <c r="AW1005361"/>
    </row>
    <row r="1005362" spans="49:49" x14ac:dyDescent="0.3">
      <c r="AW1005362"/>
    </row>
    <row r="1005421" spans="49:49" x14ac:dyDescent="0.3">
      <c r="AW1005421"/>
    </row>
    <row r="1005422" spans="49:49" x14ac:dyDescent="0.3">
      <c r="AW1005422"/>
    </row>
    <row r="1005481" spans="49:49" x14ac:dyDescent="0.3">
      <c r="AW1005481"/>
    </row>
    <row r="1005482" spans="49:49" x14ac:dyDescent="0.3">
      <c r="AW1005482"/>
    </row>
    <row r="1005541" spans="49:49" x14ac:dyDescent="0.3">
      <c r="AW1005541"/>
    </row>
    <row r="1005542" spans="49:49" x14ac:dyDescent="0.3">
      <c r="AW1005542"/>
    </row>
    <row r="1005601" spans="49:49" x14ac:dyDescent="0.3">
      <c r="AW1005601"/>
    </row>
    <row r="1005602" spans="49:49" x14ac:dyDescent="0.3">
      <c r="AW1005602"/>
    </row>
    <row r="1005661" spans="49:49" x14ac:dyDescent="0.3">
      <c r="AW1005661"/>
    </row>
    <row r="1005662" spans="49:49" x14ac:dyDescent="0.3">
      <c r="AW1005662"/>
    </row>
    <row r="1005721" spans="49:49" x14ac:dyDescent="0.3">
      <c r="AW1005721"/>
    </row>
    <row r="1005722" spans="49:49" x14ac:dyDescent="0.3">
      <c r="AW1005722"/>
    </row>
    <row r="1005781" spans="49:49" x14ac:dyDescent="0.3">
      <c r="AW1005781"/>
    </row>
    <row r="1005782" spans="49:49" x14ac:dyDescent="0.3">
      <c r="AW1005782"/>
    </row>
    <row r="1005841" spans="49:49" x14ac:dyDescent="0.3">
      <c r="AW1005841"/>
    </row>
    <row r="1005842" spans="49:49" x14ac:dyDescent="0.3">
      <c r="AW1005842"/>
    </row>
    <row r="1005901" spans="49:49" x14ac:dyDescent="0.3">
      <c r="AW1005901"/>
    </row>
    <row r="1005902" spans="49:49" x14ac:dyDescent="0.3">
      <c r="AW1005902"/>
    </row>
    <row r="1005961" spans="49:49" x14ac:dyDescent="0.3">
      <c r="AW1005961"/>
    </row>
    <row r="1005962" spans="49:49" x14ac:dyDescent="0.3">
      <c r="AW1005962"/>
    </row>
    <row r="1006021" spans="49:49" x14ac:dyDescent="0.3">
      <c r="AW1006021"/>
    </row>
    <row r="1006022" spans="49:49" x14ac:dyDescent="0.3">
      <c r="AW1006022"/>
    </row>
    <row r="1006081" spans="49:49" x14ac:dyDescent="0.3">
      <c r="AW1006081"/>
    </row>
    <row r="1006082" spans="49:49" x14ac:dyDescent="0.3">
      <c r="AW1006082"/>
    </row>
    <row r="1006141" spans="49:49" x14ac:dyDescent="0.3">
      <c r="AW1006141"/>
    </row>
    <row r="1006142" spans="49:49" x14ac:dyDescent="0.3">
      <c r="AW1006142"/>
    </row>
    <row r="1006201" spans="49:49" x14ac:dyDescent="0.3">
      <c r="AW1006201"/>
    </row>
    <row r="1006202" spans="49:49" x14ac:dyDescent="0.3">
      <c r="AW1006202"/>
    </row>
    <row r="1006261" spans="49:49" x14ac:dyDescent="0.3">
      <c r="AW1006261"/>
    </row>
    <row r="1006262" spans="49:49" x14ac:dyDescent="0.3">
      <c r="AW1006262"/>
    </row>
    <row r="1006321" spans="49:49" x14ac:dyDescent="0.3">
      <c r="AW1006321"/>
    </row>
    <row r="1006322" spans="49:49" x14ac:dyDescent="0.3">
      <c r="AW1006322"/>
    </row>
    <row r="1006381" spans="49:49" x14ac:dyDescent="0.3">
      <c r="AW1006381"/>
    </row>
    <row r="1006382" spans="49:49" x14ac:dyDescent="0.3">
      <c r="AW1006382"/>
    </row>
    <row r="1006441" spans="49:49" x14ac:dyDescent="0.3">
      <c r="AW1006441"/>
    </row>
    <row r="1006442" spans="49:49" x14ac:dyDescent="0.3">
      <c r="AW1006442"/>
    </row>
    <row r="1006501" spans="49:49" x14ac:dyDescent="0.3">
      <c r="AW1006501"/>
    </row>
    <row r="1006502" spans="49:49" x14ac:dyDescent="0.3">
      <c r="AW1006502"/>
    </row>
    <row r="1006561" spans="49:49" x14ac:dyDescent="0.3">
      <c r="AW1006561"/>
    </row>
    <row r="1006562" spans="49:49" x14ac:dyDescent="0.3">
      <c r="AW1006562"/>
    </row>
    <row r="1006621" spans="49:49" x14ac:dyDescent="0.3">
      <c r="AW1006621"/>
    </row>
    <row r="1006622" spans="49:49" x14ac:dyDescent="0.3">
      <c r="AW1006622"/>
    </row>
    <row r="1006681" spans="49:49" x14ac:dyDescent="0.3">
      <c r="AW1006681"/>
    </row>
    <row r="1006682" spans="49:49" x14ac:dyDescent="0.3">
      <c r="AW1006682"/>
    </row>
    <row r="1006741" spans="49:49" x14ac:dyDescent="0.3">
      <c r="AW1006741"/>
    </row>
    <row r="1006742" spans="49:49" x14ac:dyDescent="0.3">
      <c r="AW1006742"/>
    </row>
    <row r="1006801" spans="49:49" x14ac:dyDescent="0.3">
      <c r="AW1006801"/>
    </row>
    <row r="1006802" spans="49:49" x14ac:dyDescent="0.3">
      <c r="AW1006802"/>
    </row>
    <row r="1006861" spans="49:49" x14ac:dyDescent="0.3">
      <c r="AW1006861"/>
    </row>
    <row r="1006862" spans="49:49" x14ac:dyDescent="0.3">
      <c r="AW1006862"/>
    </row>
    <row r="1006921" spans="49:49" x14ac:dyDescent="0.3">
      <c r="AW1006921"/>
    </row>
    <row r="1006922" spans="49:49" x14ac:dyDescent="0.3">
      <c r="AW1006922"/>
    </row>
    <row r="1006981" spans="49:49" x14ac:dyDescent="0.3">
      <c r="AW1006981"/>
    </row>
    <row r="1006982" spans="49:49" x14ac:dyDescent="0.3">
      <c r="AW1006982"/>
    </row>
    <row r="1007041" spans="49:49" x14ac:dyDescent="0.3">
      <c r="AW1007041"/>
    </row>
    <row r="1007042" spans="49:49" x14ac:dyDescent="0.3">
      <c r="AW1007042"/>
    </row>
    <row r="1007101" spans="49:49" x14ac:dyDescent="0.3">
      <c r="AW1007101"/>
    </row>
    <row r="1007102" spans="49:49" x14ac:dyDescent="0.3">
      <c r="AW1007102"/>
    </row>
    <row r="1007161" spans="49:49" x14ac:dyDescent="0.3">
      <c r="AW1007161"/>
    </row>
    <row r="1007162" spans="49:49" x14ac:dyDescent="0.3">
      <c r="AW1007162"/>
    </row>
    <row r="1007221" spans="49:49" x14ac:dyDescent="0.3">
      <c r="AW1007221"/>
    </row>
    <row r="1007222" spans="49:49" x14ac:dyDescent="0.3">
      <c r="AW1007222"/>
    </row>
    <row r="1007281" spans="49:49" x14ac:dyDescent="0.3">
      <c r="AW1007281"/>
    </row>
    <row r="1007282" spans="49:49" x14ac:dyDescent="0.3">
      <c r="AW1007282"/>
    </row>
    <row r="1007341" spans="49:49" x14ac:dyDescent="0.3">
      <c r="AW1007341"/>
    </row>
    <row r="1007342" spans="49:49" x14ac:dyDescent="0.3">
      <c r="AW1007342"/>
    </row>
    <row r="1007401" spans="49:49" x14ac:dyDescent="0.3">
      <c r="AW1007401"/>
    </row>
    <row r="1007402" spans="49:49" x14ac:dyDescent="0.3">
      <c r="AW1007402"/>
    </row>
    <row r="1007461" spans="49:49" x14ac:dyDescent="0.3">
      <c r="AW1007461"/>
    </row>
    <row r="1007462" spans="49:49" x14ac:dyDescent="0.3">
      <c r="AW1007462"/>
    </row>
    <row r="1007521" spans="49:49" x14ac:dyDescent="0.3">
      <c r="AW1007521"/>
    </row>
    <row r="1007522" spans="49:49" x14ac:dyDescent="0.3">
      <c r="AW1007522"/>
    </row>
    <row r="1007581" spans="49:49" x14ac:dyDescent="0.3">
      <c r="AW1007581"/>
    </row>
    <row r="1007582" spans="49:49" x14ac:dyDescent="0.3">
      <c r="AW1007582"/>
    </row>
    <row r="1007641" spans="49:49" x14ac:dyDescent="0.3">
      <c r="AW1007641"/>
    </row>
    <row r="1007642" spans="49:49" x14ac:dyDescent="0.3">
      <c r="AW1007642"/>
    </row>
    <row r="1007701" spans="49:49" x14ac:dyDescent="0.3">
      <c r="AW1007701"/>
    </row>
    <row r="1007702" spans="49:49" x14ac:dyDescent="0.3">
      <c r="AW1007702"/>
    </row>
    <row r="1007761" spans="49:49" x14ac:dyDescent="0.3">
      <c r="AW1007761"/>
    </row>
    <row r="1007762" spans="49:49" x14ac:dyDescent="0.3">
      <c r="AW1007762"/>
    </row>
    <row r="1007821" spans="49:49" x14ac:dyDescent="0.3">
      <c r="AW1007821"/>
    </row>
    <row r="1007822" spans="49:49" x14ac:dyDescent="0.3">
      <c r="AW1007822"/>
    </row>
    <row r="1007881" spans="49:49" x14ac:dyDescent="0.3">
      <c r="AW1007881"/>
    </row>
    <row r="1007882" spans="49:49" x14ac:dyDescent="0.3">
      <c r="AW1007882"/>
    </row>
    <row r="1007941" spans="49:49" x14ac:dyDescent="0.3">
      <c r="AW1007941"/>
    </row>
    <row r="1007942" spans="49:49" x14ac:dyDescent="0.3">
      <c r="AW1007942"/>
    </row>
    <row r="1008001" spans="49:49" x14ac:dyDescent="0.3">
      <c r="AW1008001"/>
    </row>
    <row r="1008002" spans="49:49" x14ac:dyDescent="0.3">
      <c r="AW1008002"/>
    </row>
    <row r="1008061" spans="49:49" x14ac:dyDescent="0.3">
      <c r="AW1008061"/>
    </row>
    <row r="1008062" spans="49:49" x14ac:dyDescent="0.3">
      <c r="AW1008062"/>
    </row>
    <row r="1008121" spans="49:49" x14ac:dyDescent="0.3">
      <c r="AW1008121"/>
    </row>
    <row r="1008122" spans="49:49" x14ac:dyDescent="0.3">
      <c r="AW1008122"/>
    </row>
    <row r="1008181" spans="49:49" x14ac:dyDescent="0.3">
      <c r="AW1008181"/>
    </row>
    <row r="1008182" spans="49:49" x14ac:dyDescent="0.3">
      <c r="AW1008182"/>
    </row>
    <row r="1008241" spans="49:49" x14ac:dyDescent="0.3">
      <c r="AW1008241"/>
    </row>
    <row r="1008242" spans="49:49" x14ac:dyDescent="0.3">
      <c r="AW1008242"/>
    </row>
    <row r="1008301" spans="49:49" x14ac:dyDescent="0.3">
      <c r="AW1008301"/>
    </row>
    <row r="1008302" spans="49:49" x14ac:dyDescent="0.3">
      <c r="AW1008302"/>
    </row>
    <row r="1008361" spans="49:49" x14ac:dyDescent="0.3">
      <c r="AW1008361"/>
    </row>
    <row r="1008362" spans="49:49" x14ac:dyDescent="0.3">
      <c r="AW1008362"/>
    </row>
    <row r="1008421" spans="49:49" x14ac:dyDescent="0.3">
      <c r="AW1008421"/>
    </row>
    <row r="1008422" spans="49:49" x14ac:dyDescent="0.3">
      <c r="AW1008422"/>
    </row>
    <row r="1008481" spans="49:49" x14ac:dyDescent="0.3">
      <c r="AW1008481"/>
    </row>
    <row r="1008482" spans="49:49" x14ac:dyDescent="0.3">
      <c r="AW1008482"/>
    </row>
    <row r="1008541" spans="49:49" x14ac:dyDescent="0.3">
      <c r="AW1008541"/>
    </row>
    <row r="1008542" spans="49:49" x14ac:dyDescent="0.3">
      <c r="AW1008542"/>
    </row>
    <row r="1008601" spans="49:49" x14ac:dyDescent="0.3">
      <c r="AW1008601"/>
    </row>
    <row r="1008602" spans="49:49" x14ac:dyDescent="0.3">
      <c r="AW1008602"/>
    </row>
    <row r="1008661" spans="49:49" x14ac:dyDescent="0.3">
      <c r="AW1008661"/>
    </row>
    <row r="1008662" spans="49:49" x14ac:dyDescent="0.3">
      <c r="AW1008662"/>
    </row>
    <row r="1008721" spans="49:49" x14ac:dyDescent="0.3">
      <c r="AW1008721"/>
    </row>
    <row r="1008722" spans="49:49" x14ac:dyDescent="0.3">
      <c r="AW1008722"/>
    </row>
    <row r="1008781" spans="49:49" x14ac:dyDescent="0.3">
      <c r="AW1008781"/>
    </row>
    <row r="1008782" spans="49:49" x14ac:dyDescent="0.3">
      <c r="AW1008782"/>
    </row>
    <row r="1008841" spans="49:49" x14ac:dyDescent="0.3">
      <c r="AW1008841"/>
    </row>
    <row r="1008842" spans="49:49" x14ac:dyDescent="0.3">
      <c r="AW1008842"/>
    </row>
    <row r="1008901" spans="49:49" x14ac:dyDescent="0.3">
      <c r="AW1008901"/>
    </row>
    <row r="1008902" spans="49:49" x14ac:dyDescent="0.3">
      <c r="AW1008902"/>
    </row>
    <row r="1008961" spans="49:49" x14ac:dyDescent="0.3">
      <c r="AW1008961"/>
    </row>
    <row r="1008962" spans="49:49" x14ac:dyDescent="0.3">
      <c r="AW1008962"/>
    </row>
    <row r="1009021" spans="49:49" x14ac:dyDescent="0.3">
      <c r="AW1009021"/>
    </row>
    <row r="1009022" spans="49:49" x14ac:dyDescent="0.3">
      <c r="AW1009022"/>
    </row>
    <row r="1009081" spans="49:49" x14ac:dyDescent="0.3">
      <c r="AW1009081"/>
    </row>
    <row r="1009082" spans="49:49" x14ac:dyDescent="0.3">
      <c r="AW1009082"/>
    </row>
    <row r="1009141" spans="49:49" x14ac:dyDescent="0.3">
      <c r="AW1009141"/>
    </row>
    <row r="1009142" spans="49:49" x14ac:dyDescent="0.3">
      <c r="AW1009142"/>
    </row>
    <row r="1009201" spans="49:49" x14ac:dyDescent="0.3">
      <c r="AW1009201"/>
    </row>
    <row r="1009202" spans="49:49" x14ac:dyDescent="0.3">
      <c r="AW1009202"/>
    </row>
    <row r="1009261" spans="49:49" x14ac:dyDescent="0.3">
      <c r="AW1009261"/>
    </row>
    <row r="1009262" spans="49:49" x14ac:dyDescent="0.3">
      <c r="AW1009262"/>
    </row>
    <row r="1009321" spans="49:49" x14ac:dyDescent="0.3">
      <c r="AW1009321"/>
    </row>
    <row r="1009322" spans="49:49" x14ac:dyDescent="0.3">
      <c r="AW1009322"/>
    </row>
    <row r="1009381" spans="49:49" x14ac:dyDescent="0.3">
      <c r="AW1009381"/>
    </row>
    <row r="1009382" spans="49:49" x14ac:dyDescent="0.3">
      <c r="AW1009382"/>
    </row>
    <row r="1009441" spans="49:49" x14ac:dyDescent="0.3">
      <c r="AW1009441"/>
    </row>
    <row r="1009442" spans="49:49" x14ac:dyDescent="0.3">
      <c r="AW1009442"/>
    </row>
    <row r="1009501" spans="49:49" x14ac:dyDescent="0.3">
      <c r="AW1009501"/>
    </row>
    <row r="1009502" spans="49:49" x14ac:dyDescent="0.3">
      <c r="AW1009502"/>
    </row>
    <row r="1009561" spans="49:49" x14ac:dyDescent="0.3">
      <c r="AW1009561"/>
    </row>
    <row r="1009562" spans="49:49" x14ac:dyDescent="0.3">
      <c r="AW1009562"/>
    </row>
    <row r="1009621" spans="49:49" x14ac:dyDescent="0.3">
      <c r="AW1009621"/>
    </row>
    <row r="1009622" spans="49:49" x14ac:dyDescent="0.3">
      <c r="AW1009622"/>
    </row>
    <row r="1009681" spans="49:49" x14ac:dyDescent="0.3">
      <c r="AW1009681"/>
    </row>
    <row r="1009682" spans="49:49" x14ac:dyDescent="0.3">
      <c r="AW1009682"/>
    </row>
    <row r="1009741" spans="49:49" x14ac:dyDescent="0.3">
      <c r="AW1009741"/>
    </row>
    <row r="1009742" spans="49:49" x14ac:dyDescent="0.3">
      <c r="AW1009742"/>
    </row>
    <row r="1009801" spans="49:49" x14ac:dyDescent="0.3">
      <c r="AW1009801"/>
    </row>
    <row r="1009802" spans="49:49" x14ac:dyDescent="0.3">
      <c r="AW1009802"/>
    </row>
    <row r="1009861" spans="49:49" x14ac:dyDescent="0.3">
      <c r="AW1009861"/>
    </row>
    <row r="1009862" spans="49:49" x14ac:dyDescent="0.3">
      <c r="AW1009862"/>
    </row>
    <row r="1009921" spans="49:49" x14ac:dyDescent="0.3">
      <c r="AW1009921"/>
    </row>
    <row r="1009922" spans="49:49" x14ac:dyDescent="0.3">
      <c r="AW1009922"/>
    </row>
    <row r="1009981" spans="49:49" x14ac:dyDescent="0.3">
      <c r="AW1009981"/>
    </row>
    <row r="1009982" spans="49:49" x14ac:dyDescent="0.3">
      <c r="AW1009982"/>
    </row>
    <row r="1010041" spans="49:49" x14ac:dyDescent="0.3">
      <c r="AW1010041"/>
    </row>
    <row r="1010042" spans="49:49" x14ac:dyDescent="0.3">
      <c r="AW1010042"/>
    </row>
    <row r="1010101" spans="49:49" x14ac:dyDescent="0.3">
      <c r="AW1010101"/>
    </row>
    <row r="1010102" spans="49:49" x14ac:dyDescent="0.3">
      <c r="AW1010102"/>
    </row>
    <row r="1010161" spans="49:49" x14ac:dyDescent="0.3">
      <c r="AW1010161"/>
    </row>
    <row r="1010162" spans="49:49" x14ac:dyDescent="0.3">
      <c r="AW1010162"/>
    </row>
    <row r="1010221" spans="49:49" x14ac:dyDescent="0.3">
      <c r="AW1010221"/>
    </row>
    <row r="1010222" spans="49:49" x14ac:dyDescent="0.3">
      <c r="AW1010222"/>
    </row>
    <row r="1010281" spans="49:49" x14ac:dyDescent="0.3">
      <c r="AW1010281"/>
    </row>
    <row r="1010282" spans="49:49" x14ac:dyDescent="0.3">
      <c r="AW1010282"/>
    </row>
    <row r="1010341" spans="49:49" x14ac:dyDescent="0.3">
      <c r="AW1010341"/>
    </row>
    <row r="1010342" spans="49:49" x14ac:dyDescent="0.3">
      <c r="AW1010342"/>
    </row>
    <row r="1010401" spans="49:49" x14ac:dyDescent="0.3">
      <c r="AW1010401"/>
    </row>
    <row r="1010402" spans="49:49" x14ac:dyDescent="0.3">
      <c r="AW1010402"/>
    </row>
    <row r="1010461" spans="49:49" x14ac:dyDescent="0.3">
      <c r="AW1010461"/>
    </row>
    <row r="1010462" spans="49:49" x14ac:dyDescent="0.3">
      <c r="AW1010462"/>
    </row>
    <row r="1010521" spans="49:49" x14ac:dyDescent="0.3">
      <c r="AW1010521"/>
    </row>
    <row r="1010522" spans="49:49" x14ac:dyDescent="0.3">
      <c r="AW1010522"/>
    </row>
    <row r="1010581" spans="49:49" x14ac:dyDescent="0.3">
      <c r="AW1010581"/>
    </row>
    <row r="1010582" spans="49:49" x14ac:dyDescent="0.3">
      <c r="AW1010582"/>
    </row>
    <row r="1010641" spans="49:49" x14ac:dyDescent="0.3">
      <c r="AW1010641"/>
    </row>
    <row r="1010642" spans="49:49" x14ac:dyDescent="0.3">
      <c r="AW1010642"/>
    </row>
    <row r="1010701" spans="49:49" x14ac:dyDescent="0.3">
      <c r="AW1010701"/>
    </row>
    <row r="1010702" spans="49:49" x14ac:dyDescent="0.3">
      <c r="AW1010702"/>
    </row>
    <row r="1010761" spans="49:49" x14ac:dyDescent="0.3">
      <c r="AW1010761"/>
    </row>
    <row r="1010762" spans="49:49" x14ac:dyDescent="0.3">
      <c r="AW1010762"/>
    </row>
    <row r="1010821" spans="49:49" x14ac:dyDescent="0.3">
      <c r="AW1010821"/>
    </row>
    <row r="1010822" spans="49:49" x14ac:dyDescent="0.3">
      <c r="AW1010822"/>
    </row>
    <row r="1010881" spans="49:49" x14ac:dyDescent="0.3">
      <c r="AW1010881"/>
    </row>
    <row r="1010882" spans="49:49" x14ac:dyDescent="0.3">
      <c r="AW1010882"/>
    </row>
    <row r="1010941" spans="49:49" x14ac:dyDescent="0.3">
      <c r="AW1010941"/>
    </row>
    <row r="1010942" spans="49:49" x14ac:dyDescent="0.3">
      <c r="AW1010942"/>
    </row>
    <row r="1011001" spans="49:49" x14ac:dyDescent="0.3">
      <c r="AW1011001"/>
    </row>
    <row r="1011002" spans="49:49" x14ac:dyDescent="0.3">
      <c r="AW1011002"/>
    </row>
    <row r="1011061" spans="49:49" x14ac:dyDescent="0.3">
      <c r="AW1011061"/>
    </row>
    <row r="1011062" spans="49:49" x14ac:dyDescent="0.3">
      <c r="AW1011062"/>
    </row>
    <row r="1011121" spans="49:49" x14ac:dyDescent="0.3">
      <c r="AW1011121"/>
    </row>
    <row r="1011122" spans="49:49" x14ac:dyDescent="0.3">
      <c r="AW1011122"/>
    </row>
    <row r="1011181" spans="49:49" x14ac:dyDescent="0.3">
      <c r="AW1011181"/>
    </row>
    <row r="1011182" spans="49:49" x14ac:dyDescent="0.3">
      <c r="AW1011182"/>
    </row>
    <row r="1011241" spans="49:49" x14ac:dyDescent="0.3">
      <c r="AW1011241"/>
    </row>
    <row r="1011242" spans="49:49" x14ac:dyDescent="0.3">
      <c r="AW1011242"/>
    </row>
    <row r="1011301" spans="49:49" x14ac:dyDescent="0.3">
      <c r="AW1011301"/>
    </row>
    <row r="1011302" spans="49:49" x14ac:dyDescent="0.3">
      <c r="AW1011302"/>
    </row>
    <row r="1011361" spans="49:49" x14ac:dyDescent="0.3">
      <c r="AW1011361"/>
    </row>
    <row r="1011362" spans="49:49" x14ac:dyDescent="0.3">
      <c r="AW1011362"/>
    </row>
    <row r="1011421" spans="49:49" x14ac:dyDescent="0.3">
      <c r="AW1011421"/>
    </row>
    <row r="1011422" spans="49:49" x14ac:dyDescent="0.3">
      <c r="AW1011422"/>
    </row>
    <row r="1011481" spans="49:49" x14ac:dyDescent="0.3">
      <c r="AW1011481"/>
    </row>
    <row r="1011482" spans="49:49" x14ac:dyDescent="0.3">
      <c r="AW1011482"/>
    </row>
    <row r="1011541" spans="49:49" x14ac:dyDescent="0.3">
      <c r="AW1011541"/>
    </row>
    <row r="1011542" spans="49:49" x14ac:dyDescent="0.3">
      <c r="AW1011542"/>
    </row>
    <row r="1011601" spans="49:49" x14ac:dyDescent="0.3">
      <c r="AW1011601"/>
    </row>
    <row r="1011602" spans="49:49" x14ac:dyDescent="0.3">
      <c r="AW1011602"/>
    </row>
    <row r="1011661" spans="49:49" x14ac:dyDescent="0.3">
      <c r="AW1011661"/>
    </row>
    <row r="1011662" spans="49:49" x14ac:dyDescent="0.3">
      <c r="AW1011662"/>
    </row>
    <row r="1011721" spans="49:49" x14ac:dyDescent="0.3">
      <c r="AW1011721"/>
    </row>
    <row r="1011722" spans="49:49" x14ac:dyDescent="0.3">
      <c r="AW1011722"/>
    </row>
    <row r="1011781" spans="49:49" x14ac:dyDescent="0.3">
      <c r="AW1011781"/>
    </row>
    <row r="1011782" spans="49:49" x14ac:dyDescent="0.3">
      <c r="AW1011782"/>
    </row>
    <row r="1011841" spans="49:49" x14ac:dyDescent="0.3">
      <c r="AW1011841"/>
    </row>
    <row r="1011842" spans="49:49" x14ac:dyDescent="0.3">
      <c r="AW1011842"/>
    </row>
    <row r="1011901" spans="49:49" x14ac:dyDescent="0.3">
      <c r="AW1011901"/>
    </row>
    <row r="1011902" spans="49:49" x14ac:dyDescent="0.3">
      <c r="AW1011902"/>
    </row>
    <row r="1011961" spans="49:49" x14ac:dyDescent="0.3">
      <c r="AW1011961"/>
    </row>
    <row r="1011962" spans="49:49" x14ac:dyDescent="0.3">
      <c r="AW1011962"/>
    </row>
    <row r="1012021" spans="49:49" x14ac:dyDescent="0.3">
      <c r="AW1012021"/>
    </row>
    <row r="1012022" spans="49:49" x14ac:dyDescent="0.3">
      <c r="AW1012022"/>
    </row>
    <row r="1012081" spans="49:49" x14ac:dyDescent="0.3">
      <c r="AW1012081"/>
    </row>
    <row r="1012082" spans="49:49" x14ac:dyDescent="0.3">
      <c r="AW1012082"/>
    </row>
    <row r="1012141" spans="49:49" x14ac:dyDescent="0.3">
      <c r="AW1012141"/>
    </row>
    <row r="1012142" spans="49:49" x14ac:dyDescent="0.3">
      <c r="AW1012142"/>
    </row>
    <row r="1012201" spans="49:49" x14ac:dyDescent="0.3">
      <c r="AW1012201"/>
    </row>
    <row r="1012202" spans="49:49" x14ac:dyDescent="0.3">
      <c r="AW1012202"/>
    </row>
    <row r="1012261" spans="49:49" x14ac:dyDescent="0.3">
      <c r="AW1012261"/>
    </row>
    <row r="1012262" spans="49:49" x14ac:dyDescent="0.3">
      <c r="AW1012262"/>
    </row>
    <row r="1012321" spans="49:49" x14ac:dyDescent="0.3">
      <c r="AW1012321"/>
    </row>
    <row r="1012322" spans="49:49" x14ac:dyDescent="0.3">
      <c r="AW1012322"/>
    </row>
    <row r="1012381" spans="49:49" x14ac:dyDescent="0.3">
      <c r="AW1012381"/>
    </row>
    <row r="1012382" spans="49:49" x14ac:dyDescent="0.3">
      <c r="AW1012382"/>
    </row>
    <row r="1012441" spans="49:49" x14ac:dyDescent="0.3">
      <c r="AW1012441"/>
    </row>
    <row r="1012442" spans="49:49" x14ac:dyDescent="0.3">
      <c r="AW1012442"/>
    </row>
    <row r="1012501" spans="49:49" x14ac:dyDescent="0.3">
      <c r="AW1012501"/>
    </row>
    <row r="1012502" spans="49:49" x14ac:dyDescent="0.3">
      <c r="AW1012502"/>
    </row>
    <row r="1012561" spans="49:49" x14ac:dyDescent="0.3">
      <c r="AW1012561"/>
    </row>
    <row r="1012562" spans="49:49" x14ac:dyDescent="0.3">
      <c r="AW1012562"/>
    </row>
    <row r="1012621" spans="49:49" x14ac:dyDescent="0.3">
      <c r="AW1012621"/>
    </row>
    <row r="1012622" spans="49:49" x14ac:dyDescent="0.3">
      <c r="AW1012622"/>
    </row>
    <row r="1012681" spans="49:49" x14ac:dyDescent="0.3">
      <c r="AW1012681"/>
    </row>
    <row r="1012682" spans="49:49" x14ac:dyDescent="0.3">
      <c r="AW1012682"/>
    </row>
    <row r="1012741" spans="49:49" x14ac:dyDescent="0.3">
      <c r="AW1012741"/>
    </row>
    <row r="1012742" spans="49:49" x14ac:dyDescent="0.3">
      <c r="AW1012742"/>
    </row>
    <row r="1012801" spans="49:49" x14ac:dyDescent="0.3">
      <c r="AW1012801"/>
    </row>
    <row r="1012802" spans="49:49" x14ac:dyDescent="0.3">
      <c r="AW1012802"/>
    </row>
    <row r="1012861" spans="49:49" x14ac:dyDescent="0.3">
      <c r="AW1012861"/>
    </row>
    <row r="1012862" spans="49:49" x14ac:dyDescent="0.3">
      <c r="AW1012862"/>
    </row>
    <row r="1012921" spans="49:49" x14ac:dyDescent="0.3">
      <c r="AW1012921"/>
    </row>
    <row r="1012922" spans="49:49" x14ac:dyDescent="0.3">
      <c r="AW1012922"/>
    </row>
    <row r="1012981" spans="49:49" x14ac:dyDescent="0.3">
      <c r="AW1012981"/>
    </row>
    <row r="1012982" spans="49:49" x14ac:dyDescent="0.3">
      <c r="AW1012982"/>
    </row>
    <row r="1013041" spans="49:49" x14ac:dyDescent="0.3">
      <c r="AW1013041"/>
    </row>
    <row r="1013042" spans="49:49" x14ac:dyDescent="0.3">
      <c r="AW1013042"/>
    </row>
    <row r="1013101" spans="49:49" x14ac:dyDescent="0.3">
      <c r="AW1013101"/>
    </row>
    <row r="1013102" spans="49:49" x14ac:dyDescent="0.3">
      <c r="AW1013102"/>
    </row>
    <row r="1013161" spans="49:49" x14ac:dyDescent="0.3">
      <c r="AW1013161"/>
    </row>
    <row r="1013162" spans="49:49" x14ac:dyDescent="0.3">
      <c r="AW1013162"/>
    </row>
    <row r="1013221" spans="49:49" x14ac:dyDescent="0.3">
      <c r="AW1013221"/>
    </row>
    <row r="1013222" spans="49:49" x14ac:dyDescent="0.3">
      <c r="AW1013222"/>
    </row>
    <row r="1013281" spans="49:49" x14ac:dyDescent="0.3">
      <c r="AW1013281"/>
    </row>
    <row r="1013282" spans="49:49" x14ac:dyDescent="0.3">
      <c r="AW1013282"/>
    </row>
    <row r="1013341" spans="49:49" x14ac:dyDescent="0.3">
      <c r="AW1013341"/>
    </row>
    <row r="1013342" spans="49:49" x14ac:dyDescent="0.3">
      <c r="AW1013342"/>
    </row>
    <row r="1013401" spans="49:49" x14ac:dyDescent="0.3">
      <c r="AW1013401"/>
    </row>
    <row r="1013402" spans="49:49" x14ac:dyDescent="0.3">
      <c r="AW1013402"/>
    </row>
    <row r="1013461" spans="49:49" x14ac:dyDescent="0.3">
      <c r="AW1013461"/>
    </row>
    <row r="1013462" spans="49:49" x14ac:dyDescent="0.3">
      <c r="AW1013462"/>
    </row>
    <row r="1013521" spans="49:49" x14ac:dyDescent="0.3">
      <c r="AW1013521"/>
    </row>
    <row r="1013522" spans="49:49" x14ac:dyDescent="0.3">
      <c r="AW1013522"/>
    </row>
    <row r="1013581" spans="49:49" x14ac:dyDescent="0.3">
      <c r="AW1013581"/>
    </row>
    <row r="1013582" spans="49:49" x14ac:dyDescent="0.3">
      <c r="AW1013582"/>
    </row>
    <row r="1013641" spans="49:49" x14ac:dyDescent="0.3">
      <c r="AW1013641"/>
    </row>
    <row r="1013642" spans="49:49" x14ac:dyDescent="0.3">
      <c r="AW1013642"/>
    </row>
    <row r="1013701" spans="49:49" x14ac:dyDescent="0.3">
      <c r="AW1013701"/>
    </row>
    <row r="1013702" spans="49:49" x14ac:dyDescent="0.3">
      <c r="AW1013702"/>
    </row>
    <row r="1013761" spans="49:49" x14ac:dyDescent="0.3">
      <c r="AW1013761"/>
    </row>
    <row r="1013762" spans="49:49" x14ac:dyDescent="0.3">
      <c r="AW1013762"/>
    </row>
    <row r="1013821" spans="49:49" x14ac:dyDescent="0.3">
      <c r="AW1013821"/>
    </row>
    <row r="1013822" spans="49:49" x14ac:dyDescent="0.3">
      <c r="AW1013822"/>
    </row>
    <row r="1013881" spans="49:49" x14ac:dyDescent="0.3">
      <c r="AW1013881"/>
    </row>
    <row r="1013882" spans="49:49" x14ac:dyDescent="0.3">
      <c r="AW1013882"/>
    </row>
    <row r="1013941" spans="49:49" x14ac:dyDescent="0.3">
      <c r="AW1013941"/>
    </row>
    <row r="1013942" spans="49:49" x14ac:dyDescent="0.3">
      <c r="AW1013942"/>
    </row>
    <row r="1014001" spans="49:49" x14ac:dyDescent="0.3">
      <c r="AW1014001"/>
    </row>
    <row r="1014002" spans="49:49" x14ac:dyDescent="0.3">
      <c r="AW1014002"/>
    </row>
    <row r="1014061" spans="49:49" x14ac:dyDescent="0.3">
      <c r="AW1014061"/>
    </row>
    <row r="1014062" spans="49:49" x14ac:dyDescent="0.3">
      <c r="AW1014062"/>
    </row>
    <row r="1014121" spans="49:49" x14ac:dyDescent="0.3">
      <c r="AW1014121"/>
    </row>
    <row r="1014122" spans="49:49" x14ac:dyDescent="0.3">
      <c r="AW1014122"/>
    </row>
    <row r="1014181" spans="49:49" x14ac:dyDescent="0.3">
      <c r="AW1014181"/>
    </row>
    <row r="1014182" spans="49:49" x14ac:dyDescent="0.3">
      <c r="AW1014182"/>
    </row>
    <row r="1014241" spans="49:49" x14ac:dyDescent="0.3">
      <c r="AW1014241"/>
    </row>
    <row r="1014242" spans="49:49" x14ac:dyDescent="0.3">
      <c r="AW1014242"/>
    </row>
    <row r="1014301" spans="49:49" x14ac:dyDescent="0.3">
      <c r="AW1014301"/>
    </row>
    <row r="1014302" spans="49:49" x14ac:dyDescent="0.3">
      <c r="AW1014302"/>
    </row>
    <row r="1014361" spans="49:49" x14ac:dyDescent="0.3">
      <c r="AW1014361"/>
    </row>
    <row r="1014362" spans="49:49" x14ac:dyDescent="0.3">
      <c r="AW1014362"/>
    </row>
    <row r="1014421" spans="49:49" x14ac:dyDescent="0.3">
      <c r="AW1014421"/>
    </row>
    <row r="1014422" spans="49:49" x14ac:dyDescent="0.3">
      <c r="AW1014422"/>
    </row>
    <row r="1014481" spans="49:49" x14ac:dyDescent="0.3">
      <c r="AW1014481"/>
    </row>
    <row r="1014482" spans="49:49" x14ac:dyDescent="0.3">
      <c r="AW1014482"/>
    </row>
    <row r="1014541" spans="49:49" x14ac:dyDescent="0.3">
      <c r="AW1014541"/>
    </row>
    <row r="1014542" spans="49:49" x14ac:dyDescent="0.3">
      <c r="AW1014542"/>
    </row>
    <row r="1014601" spans="49:49" x14ac:dyDescent="0.3">
      <c r="AW1014601"/>
    </row>
    <row r="1014602" spans="49:49" x14ac:dyDescent="0.3">
      <c r="AW1014602"/>
    </row>
    <row r="1014661" spans="49:49" x14ac:dyDescent="0.3">
      <c r="AW1014661"/>
    </row>
    <row r="1014662" spans="49:49" x14ac:dyDescent="0.3">
      <c r="AW1014662"/>
    </row>
    <row r="1014721" spans="49:49" x14ac:dyDescent="0.3">
      <c r="AW1014721"/>
    </row>
    <row r="1014722" spans="49:49" x14ac:dyDescent="0.3">
      <c r="AW1014722"/>
    </row>
    <row r="1014781" spans="49:49" x14ac:dyDescent="0.3">
      <c r="AW1014781"/>
    </row>
    <row r="1014782" spans="49:49" x14ac:dyDescent="0.3">
      <c r="AW1014782"/>
    </row>
    <row r="1014841" spans="49:49" x14ac:dyDescent="0.3">
      <c r="AW1014841"/>
    </row>
    <row r="1014842" spans="49:49" x14ac:dyDescent="0.3">
      <c r="AW1014842"/>
    </row>
    <row r="1014901" spans="49:49" x14ac:dyDescent="0.3">
      <c r="AW1014901"/>
    </row>
    <row r="1014902" spans="49:49" x14ac:dyDescent="0.3">
      <c r="AW1014902"/>
    </row>
    <row r="1014961" spans="49:49" x14ac:dyDescent="0.3">
      <c r="AW1014961"/>
    </row>
    <row r="1014962" spans="49:49" x14ac:dyDescent="0.3">
      <c r="AW1014962"/>
    </row>
    <row r="1015021" spans="49:49" x14ac:dyDescent="0.3">
      <c r="AW1015021"/>
    </row>
    <row r="1015022" spans="49:49" x14ac:dyDescent="0.3">
      <c r="AW1015022"/>
    </row>
    <row r="1015081" spans="49:49" x14ac:dyDescent="0.3">
      <c r="AW1015081"/>
    </row>
    <row r="1015082" spans="49:49" x14ac:dyDescent="0.3">
      <c r="AW1015082"/>
    </row>
    <row r="1015141" spans="49:49" x14ac:dyDescent="0.3">
      <c r="AW1015141"/>
    </row>
    <row r="1015142" spans="49:49" x14ac:dyDescent="0.3">
      <c r="AW1015142"/>
    </row>
    <row r="1015201" spans="49:49" x14ac:dyDescent="0.3">
      <c r="AW1015201"/>
    </row>
    <row r="1015202" spans="49:49" x14ac:dyDescent="0.3">
      <c r="AW1015202"/>
    </row>
    <row r="1015261" spans="49:49" x14ac:dyDescent="0.3">
      <c r="AW1015261"/>
    </row>
    <row r="1015262" spans="49:49" x14ac:dyDescent="0.3">
      <c r="AW1015262"/>
    </row>
    <row r="1015321" spans="49:49" x14ac:dyDescent="0.3">
      <c r="AW1015321"/>
    </row>
    <row r="1015322" spans="49:49" x14ac:dyDescent="0.3">
      <c r="AW1015322"/>
    </row>
    <row r="1015381" spans="49:49" x14ac:dyDescent="0.3">
      <c r="AW1015381"/>
    </row>
    <row r="1015382" spans="49:49" x14ac:dyDescent="0.3">
      <c r="AW1015382"/>
    </row>
    <row r="1015441" spans="49:49" x14ac:dyDescent="0.3">
      <c r="AW1015441"/>
    </row>
    <row r="1015442" spans="49:49" x14ac:dyDescent="0.3">
      <c r="AW1015442"/>
    </row>
    <row r="1015501" spans="49:49" x14ac:dyDescent="0.3">
      <c r="AW1015501"/>
    </row>
    <row r="1015502" spans="49:49" x14ac:dyDescent="0.3">
      <c r="AW1015502"/>
    </row>
    <row r="1015561" spans="49:49" x14ac:dyDescent="0.3">
      <c r="AW1015561"/>
    </row>
    <row r="1015562" spans="49:49" x14ac:dyDescent="0.3">
      <c r="AW1015562"/>
    </row>
    <row r="1015621" spans="49:49" x14ac:dyDescent="0.3">
      <c r="AW1015621"/>
    </row>
    <row r="1015622" spans="49:49" x14ac:dyDescent="0.3">
      <c r="AW1015622"/>
    </row>
    <row r="1015681" spans="49:49" x14ac:dyDescent="0.3">
      <c r="AW1015681"/>
    </row>
    <row r="1015682" spans="49:49" x14ac:dyDescent="0.3">
      <c r="AW1015682"/>
    </row>
    <row r="1015741" spans="49:49" x14ac:dyDescent="0.3">
      <c r="AW1015741"/>
    </row>
    <row r="1015742" spans="49:49" x14ac:dyDescent="0.3">
      <c r="AW1015742"/>
    </row>
    <row r="1015801" spans="49:49" x14ac:dyDescent="0.3">
      <c r="AW1015801"/>
    </row>
    <row r="1015802" spans="49:49" x14ac:dyDescent="0.3">
      <c r="AW1015802"/>
    </row>
    <row r="1015861" spans="49:49" x14ac:dyDescent="0.3">
      <c r="AW1015861"/>
    </row>
    <row r="1015862" spans="49:49" x14ac:dyDescent="0.3">
      <c r="AW1015862"/>
    </row>
    <row r="1015921" spans="49:49" x14ac:dyDescent="0.3">
      <c r="AW1015921"/>
    </row>
    <row r="1015922" spans="49:49" x14ac:dyDescent="0.3">
      <c r="AW1015922"/>
    </row>
    <row r="1015981" spans="49:49" x14ac:dyDescent="0.3">
      <c r="AW1015981"/>
    </row>
    <row r="1015982" spans="49:49" x14ac:dyDescent="0.3">
      <c r="AW1015982"/>
    </row>
    <row r="1016041" spans="49:49" x14ac:dyDescent="0.3">
      <c r="AW1016041"/>
    </row>
    <row r="1016042" spans="49:49" x14ac:dyDescent="0.3">
      <c r="AW1016042"/>
    </row>
    <row r="1016101" spans="49:49" x14ac:dyDescent="0.3">
      <c r="AW1016101"/>
    </row>
    <row r="1016102" spans="49:49" x14ac:dyDescent="0.3">
      <c r="AW1016102"/>
    </row>
    <row r="1016161" spans="49:49" x14ac:dyDescent="0.3">
      <c r="AW1016161"/>
    </row>
    <row r="1016162" spans="49:49" x14ac:dyDescent="0.3">
      <c r="AW1016162"/>
    </row>
    <row r="1016221" spans="49:49" x14ac:dyDescent="0.3">
      <c r="AW1016221"/>
    </row>
    <row r="1016222" spans="49:49" x14ac:dyDescent="0.3">
      <c r="AW1016222"/>
    </row>
    <row r="1016281" spans="49:49" x14ac:dyDescent="0.3">
      <c r="AW1016281"/>
    </row>
    <row r="1016282" spans="49:49" x14ac:dyDescent="0.3">
      <c r="AW1016282"/>
    </row>
    <row r="1016341" spans="49:49" x14ac:dyDescent="0.3">
      <c r="AW1016341"/>
    </row>
    <row r="1016342" spans="49:49" x14ac:dyDescent="0.3">
      <c r="AW1016342"/>
    </row>
    <row r="1016401" spans="49:49" x14ac:dyDescent="0.3">
      <c r="AW1016401"/>
    </row>
    <row r="1016402" spans="49:49" x14ac:dyDescent="0.3">
      <c r="AW1016402"/>
    </row>
    <row r="1016461" spans="49:49" x14ac:dyDescent="0.3">
      <c r="AW1016461"/>
    </row>
    <row r="1016462" spans="49:49" x14ac:dyDescent="0.3">
      <c r="AW1016462"/>
    </row>
    <row r="1016521" spans="49:49" x14ac:dyDescent="0.3">
      <c r="AW1016521"/>
    </row>
    <row r="1016522" spans="49:49" x14ac:dyDescent="0.3">
      <c r="AW1016522"/>
    </row>
    <row r="1016581" spans="49:49" x14ac:dyDescent="0.3">
      <c r="AW1016581"/>
    </row>
    <row r="1016582" spans="49:49" x14ac:dyDescent="0.3">
      <c r="AW1016582"/>
    </row>
    <row r="1016641" spans="49:49" x14ac:dyDescent="0.3">
      <c r="AW1016641"/>
    </row>
    <row r="1016642" spans="49:49" x14ac:dyDescent="0.3">
      <c r="AW1016642"/>
    </row>
    <row r="1016701" spans="49:49" x14ac:dyDescent="0.3">
      <c r="AW1016701"/>
    </row>
    <row r="1016702" spans="49:49" x14ac:dyDescent="0.3">
      <c r="AW1016702"/>
    </row>
    <row r="1016761" spans="49:49" x14ac:dyDescent="0.3">
      <c r="AW1016761"/>
    </row>
    <row r="1016762" spans="49:49" x14ac:dyDescent="0.3">
      <c r="AW1016762"/>
    </row>
    <row r="1016821" spans="49:49" x14ac:dyDescent="0.3">
      <c r="AW1016821"/>
    </row>
    <row r="1016822" spans="49:49" x14ac:dyDescent="0.3">
      <c r="AW1016822"/>
    </row>
    <row r="1016881" spans="49:49" x14ac:dyDescent="0.3">
      <c r="AW1016881"/>
    </row>
    <row r="1016882" spans="49:49" x14ac:dyDescent="0.3">
      <c r="AW1016882"/>
    </row>
    <row r="1016941" spans="49:49" x14ac:dyDescent="0.3">
      <c r="AW1016941"/>
    </row>
    <row r="1016942" spans="49:49" x14ac:dyDescent="0.3">
      <c r="AW1016942"/>
    </row>
    <row r="1017001" spans="49:49" x14ac:dyDescent="0.3">
      <c r="AW1017001"/>
    </row>
    <row r="1017002" spans="49:49" x14ac:dyDescent="0.3">
      <c r="AW1017002"/>
    </row>
    <row r="1017061" spans="49:49" x14ac:dyDescent="0.3">
      <c r="AW1017061"/>
    </row>
    <row r="1017062" spans="49:49" x14ac:dyDescent="0.3">
      <c r="AW1017062"/>
    </row>
    <row r="1017121" spans="49:49" x14ac:dyDescent="0.3">
      <c r="AW1017121"/>
    </row>
    <row r="1017122" spans="49:49" x14ac:dyDescent="0.3">
      <c r="AW1017122"/>
    </row>
    <row r="1017181" spans="49:49" x14ac:dyDescent="0.3">
      <c r="AW1017181"/>
    </row>
    <row r="1017182" spans="49:49" x14ac:dyDescent="0.3">
      <c r="AW1017182"/>
    </row>
    <row r="1017241" spans="49:49" x14ac:dyDescent="0.3">
      <c r="AW1017241"/>
    </row>
    <row r="1017242" spans="49:49" x14ac:dyDescent="0.3">
      <c r="AW1017242"/>
    </row>
    <row r="1017301" spans="49:49" x14ac:dyDescent="0.3">
      <c r="AW1017301"/>
    </row>
    <row r="1017302" spans="49:49" x14ac:dyDescent="0.3">
      <c r="AW1017302"/>
    </row>
    <row r="1017361" spans="49:49" x14ac:dyDescent="0.3">
      <c r="AW1017361"/>
    </row>
    <row r="1017362" spans="49:49" x14ac:dyDescent="0.3">
      <c r="AW1017362"/>
    </row>
    <row r="1017421" spans="49:49" x14ac:dyDescent="0.3">
      <c r="AW1017421"/>
    </row>
    <row r="1017422" spans="49:49" x14ac:dyDescent="0.3">
      <c r="AW1017422"/>
    </row>
    <row r="1017481" spans="49:49" x14ac:dyDescent="0.3">
      <c r="AW1017481"/>
    </row>
    <row r="1017482" spans="49:49" x14ac:dyDescent="0.3">
      <c r="AW1017482"/>
    </row>
    <row r="1017541" spans="49:49" x14ac:dyDescent="0.3">
      <c r="AW1017541"/>
    </row>
    <row r="1017542" spans="49:49" x14ac:dyDescent="0.3">
      <c r="AW1017542"/>
    </row>
    <row r="1017601" spans="49:49" x14ac:dyDescent="0.3">
      <c r="AW1017601"/>
    </row>
    <row r="1017602" spans="49:49" x14ac:dyDescent="0.3">
      <c r="AW1017602"/>
    </row>
    <row r="1017661" spans="49:49" x14ac:dyDescent="0.3">
      <c r="AW1017661"/>
    </row>
    <row r="1017662" spans="49:49" x14ac:dyDescent="0.3">
      <c r="AW1017662"/>
    </row>
    <row r="1017721" spans="49:49" x14ac:dyDescent="0.3">
      <c r="AW1017721"/>
    </row>
    <row r="1017722" spans="49:49" x14ac:dyDescent="0.3">
      <c r="AW1017722"/>
    </row>
    <row r="1017781" spans="49:49" x14ac:dyDescent="0.3">
      <c r="AW1017781"/>
    </row>
    <row r="1017782" spans="49:49" x14ac:dyDescent="0.3">
      <c r="AW1017782"/>
    </row>
    <row r="1017841" spans="49:49" x14ac:dyDescent="0.3">
      <c r="AW1017841"/>
    </row>
    <row r="1017842" spans="49:49" x14ac:dyDescent="0.3">
      <c r="AW1017842"/>
    </row>
    <row r="1017901" spans="49:49" x14ac:dyDescent="0.3">
      <c r="AW1017901"/>
    </row>
    <row r="1017902" spans="49:49" x14ac:dyDescent="0.3">
      <c r="AW1017902"/>
    </row>
    <row r="1017961" spans="49:49" x14ac:dyDescent="0.3">
      <c r="AW1017961"/>
    </row>
    <row r="1017962" spans="49:49" x14ac:dyDescent="0.3">
      <c r="AW1017962"/>
    </row>
    <row r="1018021" spans="49:49" x14ac:dyDescent="0.3">
      <c r="AW1018021"/>
    </row>
    <row r="1018022" spans="49:49" x14ac:dyDescent="0.3">
      <c r="AW1018022"/>
    </row>
    <row r="1018081" spans="49:49" x14ac:dyDescent="0.3">
      <c r="AW1018081"/>
    </row>
    <row r="1018082" spans="49:49" x14ac:dyDescent="0.3">
      <c r="AW1018082"/>
    </row>
    <row r="1018141" spans="49:49" x14ac:dyDescent="0.3">
      <c r="AW1018141"/>
    </row>
    <row r="1018142" spans="49:49" x14ac:dyDescent="0.3">
      <c r="AW1018142"/>
    </row>
    <row r="1018201" spans="49:49" x14ac:dyDescent="0.3">
      <c r="AW1018201"/>
    </row>
    <row r="1018202" spans="49:49" x14ac:dyDescent="0.3">
      <c r="AW1018202"/>
    </row>
    <row r="1018261" spans="49:49" x14ac:dyDescent="0.3">
      <c r="AW1018261"/>
    </row>
    <row r="1018262" spans="49:49" x14ac:dyDescent="0.3">
      <c r="AW1018262"/>
    </row>
    <row r="1018321" spans="49:49" x14ac:dyDescent="0.3">
      <c r="AW1018321"/>
    </row>
    <row r="1018322" spans="49:49" x14ac:dyDescent="0.3">
      <c r="AW1018322"/>
    </row>
    <row r="1018381" spans="49:49" x14ac:dyDescent="0.3">
      <c r="AW1018381"/>
    </row>
    <row r="1018382" spans="49:49" x14ac:dyDescent="0.3">
      <c r="AW1018382"/>
    </row>
    <row r="1018441" spans="49:49" x14ac:dyDescent="0.3">
      <c r="AW1018441"/>
    </row>
    <row r="1018442" spans="49:49" x14ac:dyDescent="0.3">
      <c r="AW1018442"/>
    </row>
    <row r="1018501" spans="49:49" x14ac:dyDescent="0.3">
      <c r="AW1018501"/>
    </row>
    <row r="1018502" spans="49:49" x14ac:dyDescent="0.3">
      <c r="AW1018502"/>
    </row>
    <row r="1018561" spans="49:49" x14ac:dyDescent="0.3">
      <c r="AW1018561"/>
    </row>
    <row r="1018562" spans="49:49" x14ac:dyDescent="0.3">
      <c r="AW1018562"/>
    </row>
    <row r="1018621" spans="49:49" x14ac:dyDescent="0.3">
      <c r="AW1018621"/>
    </row>
    <row r="1018622" spans="49:49" x14ac:dyDescent="0.3">
      <c r="AW1018622"/>
    </row>
    <row r="1018681" spans="49:49" x14ac:dyDescent="0.3">
      <c r="AW1018681"/>
    </row>
    <row r="1018682" spans="49:49" x14ac:dyDescent="0.3">
      <c r="AW1018682"/>
    </row>
    <row r="1018741" spans="49:49" x14ac:dyDescent="0.3">
      <c r="AW1018741"/>
    </row>
    <row r="1018742" spans="49:49" x14ac:dyDescent="0.3">
      <c r="AW1018742"/>
    </row>
    <row r="1018801" spans="49:49" x14ac:dyDescent="0.3">
      <c r="AW1018801"/>
    </row>
    <row r="1018802" spans="49:49" x14ac:dyDescent="0.3">
      <c r="AW1018802"/>
    </row>
    <row r="1018861" spans="49:49" x14ac:dyDescent="0.3">
      <c r="AW1018861"/>
    </row>
    <row r="1018862" spans="49:49" x14ac:dyDescent="0.3">
      <c r="AW1018862"/>
    </row>
    <row r="1018921" spans="49:49" x14ac:dyDescent="0.3">
      <c r="AW1018921"/>
    </row>
    <row r="1018922" spans="49:49" x14ac:dyDescent="0.3">
      <c r="AW1018922"/>
    </row>
    <row r="1018981" spans="49:49" x14ac:dyDescent="0.3">
      <c r="AW1018981"/>
    </row>
    <row r="1018982" spans="49:49" x14ac:dyDescent="0.3">
      <c r="AW1018982"/>
    </row>
    <row r="1019041" spans="49:49" x14ac:dyDescent="0.3">
      <c r="AW1019041"/>
    </row>
    <row r="1019042" spans="49:49" x14ac:dyDescent="0.3">
      <c r="AW1019042"/>
    </row>
    <row r="1019101" spans="49:49" x14ac:dyDescent="0.3">
      <c r="AW1019101"/>
    </row>
    <row r="1019102" spans="49:49" x14ac:dyDescent="0.3">
      <c r="AW1019102"/>
    </row>
    <row r="1019161" spans="49:49" x14ac:dyDescent="0.3">
      <c r="AW1019161"/>
    </row>
    <row r="1019162" spans="49:49" x14ac:dyDescent="0.3">
      <c r="AW1019162"/>
    </row>
    <row r="1019221" spans="49:49" x14ac:dyDescent="0.3">
      <c r="AW1019221"/>
    </row>
    <row r="1019222" spans="49:49" x14ac:dyDescent="0.3">
      <c r="AW1019222"/>
    </row>
    <row r="1019281" spans="49:49" x14ac:dyDescent="0.3">
      <c r="AW1019281"/>
    </row>
    <row r="1019282" spans="49:49" x14ac:dyDescent="0.3">
      <c r="AW1019282"/>
    </row>
    <row r="1019341" spans="49:49" x14ac:dyDescent="0.3">
      <c r="AW1019341"/>
    </row>
    <row r="1019342" spans="49:49" x14ac:dyDescent="0.3">
      <c r="AW1019342"/>
    </row>
    <row r="1019401" spans="49:49" x14ac:dyDescent="0.3">
      <c r="AW1019401"/>
    </row>
    <row r="1019402" spans="49:49" x14ac:dyDescent="0.3">
      <c r="AW1019402"/>
    </row>
    <row r="1019461" spans="49:49" x14ac:dyDescent="0.3">
      <c r="AW1019461"/>
    </row>
    <row r="1019462" spans="49:49" x14ac:dyDescent="0.3">
      <c r="AW1019462"/>
    </row>
    <row r="1019521" spans="49:49" x14ac:dyDescent="0.3">
      <c r="AW1019521"/>
    </row>
    <row r="1019522" spans="49:49" x14ac:dyDescent="0.3">
      <c r="AW1019522"/>
    </row>
    <row r="1019581" spans="49:49" x14ac:dyDescent="0.3">
      <c r="AW1019581"/>
    </row>
    <row r="1019582" spans="49:49" x14ac:dyDescent="0.3">
      <c r="AW1019582"/>
    </row>
    <row r="1019641" spans="49:49" x14ac:dyDescent="0.3">
      <c r="AW1019641"/>
    </row>
    <row r="1019642" spans="49:49" x14ac:dyDescent="0.3">
      <c r="AW1019642"/>
    </row>
    <row r="1019701" spans="49:49" x14ac:dyDescent="0.3">
      <c r="AW1019701"/>
    </row>
    <row r="1019702" spans="49:49" x14ac:dyDescent="0.3">
      <c r="AW1019702"/>
    </row>
    <row r="1019761" spans="49:49" x14ac:dyDescent="0.3">
      <c r="AW1019761"/>
    </row>
    <row r="1019762" spans="49:49" x14ac:dyDescent="0.3">
      <c r="AW1019762"/>
    </row>
    <row r="1019821" spans="49:49" x14ac:dyDescent="0.3">
      <c r="AW1019821"/>
    </row>
    <row r="1019822" spans="49:49" x14ac:dyDescent="0.3">
      <c r="AW1019822"/>
    </row>
    <row r="1019881" spans="49:49" x14ac:dyDescent="0.3">
      <c r="AW1019881"/>
    </row>
    <row r="1019882" spans="49:49" x14ac:dyDescent="0.3">
      <c r="AW1019882"/>
    </row>
    <row r="1019941" spans="49:49" x14ac:dyDescent="0.3">
      <c r="AW1019941"/>
    </row>
    <row r="1019942" spans="49:49" x14ac:dyDescent="0.3">
      <c r="AW1019942"/>
    </row>
    <row r="1020001" spans="49:49" x14ac:dyDescent="0.3">
      <c r="AW1020001"/>
    </row>
    <row r="1020002" spans="49:49" x14ac:dyDescent="0.3">
      <c r="AW1020002"/>
    </row>
    <row r="1020061" spans="49:49" x14ac:dyDescent="0.3">
      <c r="AW1020061"/>
    </row>
    <row r="1020062" spans="49:49" x14ac:dyDescent="0.3">
      <c r="AW1020062"/>
    </row>
    <row r="1020121" spans="49:49" x14ac:dyDescent="0.3">
      <c r="AW1020121"/>
    </row>
    <row r="1020122" spans="49:49" x14ac:dyDescent="0.3">
      <c r="AW1020122"/>
    </row>
    <row r="1020181" spans="49:49" x14ac:dyDescent="0.3">
      <c r="AW1020181"/>
    </row>
    <row r="1020182" spans="49:49" x14ac:dyDescent="0.3">
      <c r="AW1020182"/>
    </row>
    <row r="1020241" spans="49:49" x14ac:dyDescent="0.3">
      <c r="AW1020241"/>
    </row>
    <row r="1020242" spans="49:49" x14ac:dyDescent="0.3">
      <c r="AW1020242"/>
    </row>
    <row r="1020301" spans="49:49" x14ac:dyDescent="0.3">
      <c r="AW1020301"/>
    </row>
    <row r="1020302" spans="49:49" x14ac:dyDescent="0.3">
      <c r="AW1020302"/>
    </row>
    <row r="1020361" spans="49:49" x14ac:dyDescent="0.3">
      <c r="AW1020361"/>
    </row>
    <row r="1020362" spans="49:49" x14ac:dyDescent="0.3">
      <c r="AW1020362"/>
    </row>
    <row r="1020421" spans="49:49" x14ac:dyDescent="0.3">
      <c r="AW1020421"/>
    </row>
    <row r="1020422" spans="49:49" x14ac:dyDescent="0.3">
      <c r="AW1020422"/>
    </row>
    <row r="1020481" spans="49:49" x14ac:dyDescent="0.3">
      <c r="AW1020481"/>
    </row>
    <row r="1020482" spans="49:49" x14ac:dyDescent="0.3">
      <c r="AW1020482"/>
    </row>
    <row r="1020541" spans="49:49" x14ac:dyDescent="0.3">
      <c r="AW1020541"/>
    </row>
    <row r="1020542" spans="49:49" x14ac:dyDescent="0.3">
      <c r="AW1020542"/>
    </row>
    <row r="1020601" spans="49:49" x14ac:dyDescent="0.3">
      <c r="AW1020601"/>
    </row>
    <row r="1020602" spans="49:49" x14ac:dyDescent="0.3">
      <c r="AW1020602"/>
    </row>
    <row r="1020661" spans="49:49" x14ac:dyDescent="0.3">
      <c r="AW1020661"/>
    </row>
    <row r="1020662" spans="49:49" x14ac:dyDescent="0.3">
      <c r="AW1020662"/>
    </row>
    <row r="1020721" spans="49:49" x14ac:dyDescent="0.3">
      <c r="AW1020721"/>
    </row>
    <row r="1020722" spans="49:49" x14ac:dyDescent="0.3">
      <c r="AW1020722"/>
    </row>
    <row r="1020781" spans="49:49" x14ac:dyDescent="0.3">
      <c r="AW1020781"/>
    </row>
    <row r="1020782" spans="49:49" x14ac:dyDescent="0.3">
      <c r="AW1020782"/>
    </row>
    <row r="1020841" spans="49:49" x14ac:dyDescent="0.3">
      <c r="AW1020841"/>
    </row>
    <row r="1020842" spans="49:49" x14ac:dyDescent="0.3">
      <c r="AW1020842"/>
    </row>
    <row r="1020901" spans="49:49" x14ac:dyDescent="0.3">
      <c r="AW1020901"/>
    </row>
    <row r="1020902" spans="49:49" x14ac:dyDescent="0.3">
      <c r="AW1020902"/>
    </row>
    <row r="1020961" spans="49:49" x14ac:dyDescent="0.3">
      <c r="AW1020961"/>
    </row>
    <row r="1020962" spans="49:49" x14ac:dyDescent="0.3">
      <c r="AW1020962"/>
    </row>
    <row r="1021021" spans="49:49" x14ac:dyDescent="0.3">
      <c r="AW1021021"/>
    </row>
    <row r="1021022" spans="49:49" x14ac:dyDescent="0.3">
      <c r="AW1021022"/>
    </row>
    <row r="1021081" spans="49:49" x14ac:dyDescent="0.3">
      <c r="AW1021081"/>
    </row>
    <row r="1021082" spans="49:49" x14ac:dyDescent="0.3">
      <c r="AW1021082"/>
    </row>
    <row r="1021141" spans="49:49" x14ac:dyDescent="0.3">
      <c r="AW1021141"/>
    </row>
    <row r="1021142" spans="49:49" x14ac:dyDescent="0.3">
      <c r="AW1021142"/>
    </row>
    <row r="1021201" spans="49:49" x14ac:dyDescent="0.3">
      <c r="AW1021201"/>
    </row>
    <row r="1021202" spans="49:49" x14ac:dyDescent="0.3">
      <c r="AW1021202"/>
    </row>
    <row r="1021261" spans="49:49" x14ac:dyDescent="0.3">
      <c r="AW1021261"/>
    </row>
    <row r="1021262" spans="49:49" x14ac:dyDescent="0.3">
      <c r="AW1021262"/>
    </row>
    <row r="1021321" spans="49:49" x14ac:dyDescent="0.3">
      <c r="AW1021321"/>
    </row>
    <row r="1021322" spans="49:49" x14ac:dyDescent="0.3">
      <c r="AW1021322"/>
    </row>
    <row r="1021381" spans="49:49" x14ac:dyDescent="0.3">
      <c r="AW1021381"/>
    </row>
    <row r="1021382" spans="49:49" x14ac:dyDescent="0.3">
      <c r="AW1021382"/>
    </row>
    <row r="1021441" spans="49:49" x14ac:dyDescent="0.3">
      <c r="AW1021441"/>
    </row>
    <row r="1021442" spans="49:49" x14ac:dyDescent="0.3">
      <c r="AW1021442"/>
    </row>
    <row r="1021501" spans="49:49" x14ac:dyDescent="0.3">
      <c r="AW1021501"/>
    </row>
    <row r="1021502" spans="49:49" x14ac:dyDescent="0.3">
      <c r="AW1021502"/>
    </row>
    <row r="1021561" spans="49:49" x14ac:dyDescent="0.3">
      <c r="AW1021561"/>
    </row>
    <row r="1021562" spans="49:49" x14ac:dyDescent="0.3">
      <c r="AW1021562"/>
    </row>
    <row r="1021621" spans="49:49" x14ac:dyDescent="0.3">
      <c r="AW1021621"/>
    </row>
    <row r="1021622" spans="49:49" x14ac:dyDescent="0.3">
      <c r="AW1021622"/>
    </row>
    <row r="1021681" spans="49:49" x14ac:dyDescent="0.3">
      <c r="AW1021681"/>
    </row>
    <row r="1021682" spans="49:49" x14ac:dyDescent="0.3">
      <c r="AW1021682"/>
    </row>
    <row r="1021741" spans="49:49" x14ac:dyDescent="0.3">
      <c r="AW1021741"/>
    </row>
    <row r="1021742" spans="49:49" x14ac:dyDescent="0.3">
      <c r="AW1021742"/>
    </row>
    <row r="1021801" spans="49:49" x14ac:dyDescent="0.3">
      <c r="AW1021801"/>
    </row>
    <row r="1021802" spans="49:49" x14ac:dyDescent="0.3">
      <c r="AW1021802"/>
    </row>
    <row r="1021861" spans="49:49" x14ac:dyDescent="0.3">
      <c r="AW1021861"/>
    </row>
    <row r="1021862" spans="49:49" x14ac:dyDescent="0.3">
      <c r="AW1021862"/>
    </row>
    <row r="1021921" spans="49:49" x14ac:dyDescent="0.3">
      <c r="AW1021921"/>
    </row>
    <row r="1021922" spans="49:49" x14ac:dyDescent="0.3">
      <c r="AW1021922"/>
    </row>
    <row r="1021981" spans="49:49" x14ac:dyDescent="0.3">
      <c r="AW1021981"/>
    </row>
    <row r="1021982" spans="49:49" x14ac:dyDescent="0.3">
      <c r="AW1021982"/>
    </row>
    <row r="1022041" spans="49:49" x14ac:dyDescent="0.3">
      <c r="AW1022041"/>
    </row>
    <row r="1022042" spans="49:49" x14ac:dyDescent="0.3">
      <c r="AW1022042"/>
    </row>
    <row r="1022101" spans="49:49" x14ac:dyDescent="0.3">
      <c r="AW1022101"/>
    </row>
    <row r="1022102" spans="49:49" x14ac:dyDescent="0.3">
      <c r="AW1022102"/>
    </row>
    <row r="1022161" spans="49:49" x14ac:dyDescent="0.3">
      <c r="AW1022161"/>
    </row>
    <row r="1022162" spans="49:49" x14ac:dyDescent="0.3">
      <c r="AW1022162"/>
    </row>
    <row r="1022221" spans="49:49" x14ac:dyDescent="0.3">
      <c r="AW1022221"/>
    </row>
    <row r="1022222" spans="49:49" x14ac:dyDescent="0.3">
      <c r="AW1022222"/>
    </row>
    <row r="1022281" spans="49:49" x14ac:dyDescent="0.3">
      <c r="AW1022281"/>
    </row>
    <row r="1022282" spans="49:49" x14ac:dyDescent="0.3">
      <c r="AW1022282"/>
    </row>
    <row r="1022341" spans="49:49" x14ac:dyDescent="0.3">
      <c r="AW1022341"/>
    </row>
    <row r="1022342" spans="49:49" x14ac:dyDescent="0.3">
      <c r="AW1022342"/>
    </row>
    <row r="1022401" spans="49:49" x14ac:dyDescent="0.3">
      <c r="AW1022401"/>
    </row>
    <row r="1022402" spans="49:49" x14ac:dyDescent="0.3">
      <c r="AW1022402"/>
    </row>
    <row r="1022461" spans="49:49" x14ac:dyDescent="0.3">
      <c r="AW1022461"/>
    </row>
    <row r="1022462" spans="49:49" x14ac:dyDescent="0.3">
      <c r="AW1022462"/>
    </row>
    <row r="1022521" spans="49:49" x14ac:dyDescent="0.3">
      <c r="AW1022521"/>
    </row>
    <row r="1022522" spans="49:49" x14ac:dyDescent="0.3">
      <c r="AW1022522"/>
    </row>
    <row r="1022581" spans="49:49" x14ac:dyDescent="0.3">
      <c r="AW1022581"/>
    </row>
    <row r="1022582" spans="49:49" x14ac:dyDescent="0.3">
      <c r="AW1022582"/>
    </row>
    <row r="1022641" spans="49:49" x14ac:dyDescent="0.3">
      <c r="AW1022641"/>
    </row>
    <row r="1022642" spans="49:49" x14ac:dyDescent="0.3">
      <c r="AW1022642"/>
    </row>
    <row r="1022701" spans="49:49" x14ac:dyDescent="0.3">
      <c r="AW1022701"/>
    </row>
    <row r="1022702" spans="49:49" x14ac:dyDescent="0.3">
      <c r="AW1022702"/>
    </row>
    <row r="1022761" spans="49:49" x14ac:dyDescent="0.3">
      <c r="AW1022761"/>
    </row>
    <row r="1022762" spans="49:49" x14ac:dyDescent="0.3">
      <c r="AW1022762"/>
    </row>
    <row r="1022821" spans="49:49" x14ac:dyDescent="0.3">
      <c r="AW1022821"/>
    </row>
    <row r="1022822" spans="49:49" x14ac:dyDescent="0.3">
      <c r="AW1022822"/>
    </row>
    <row r="1022881" spans="49:49" x14ac:dyDescent="0.3">
      <c r="AW1022881"/>
    </row>
    <row r="1022882" spans="49:49" x14ac:dyDescent="0.3">
      <c r="AW1022882"/>
    </row>
    <row r="1022941" spans="49:49" x14ac:dyDescent="0.3">
      <c r="AW1022941"/>
    </row>
    <row r="1022942" spans="49:49" x14ac:dyDescent="0.3">
      <c r="AW1022942"/>
    </row>
    <row r="1023001" spans="49:49" x14ac:dyDescent="0.3">
      <c r="AW1023001"/>
    </row>
    <row r="1023002" spans="49:49" x14ac:dyDescent="0.3">
      <c r="AW1023002"/>
    </row>
    <row r="1023061" spans="49:49" x14ac:dyDescent="0.3">
      <c r="AW1023061"/>
    </row>
    <row r="1023062" spans="49:49" x14ac:dyDescent="0.3">
      <c r="AW1023062"/>
    </row>
    <row r="1023121" spans="49:49" x14ac:dyDescent="0.3">
      <c r="AW1023121"/>
    </row>
    <row r="1023122" spans="49:49" x14ac:dyDescent="0.3">
      <c r="AW1023122"/>
    </row>
    <row r="1023181" spans="49:49" x14ac:dyDescent="0.3">
      <c r="AW1023181"/>
    </row>
    <row r="1023182" spans="49:49" x14ac:dyDescent="0.3">
      <c r="AW1023182"/>
    </row>
    <row r="1023241" spans="49:49" x14ac:dyDescent="0.3">
      <c r="AW1023241"/>
    </row>
    <row r="1023242" spans="49:49" x14ac:dyDescent="0.3">
      <c r="AW1023242"/>
    </row>
    <row r="1023301" spans="49:49" x14ac:dyDescent="0.3">
      <c r="AW1023301"/>
    </row>
    <row r="1023302" spans="49:49" x14ac:dyDescent="0.3">
      <c r="AW1023302"/>
    </row>
    <row r="1023361" spans="49:49" x14ac:dyDescent="0.3">
      <c r="AW1023361"/>
    </row>
    <row r="1023362" spans="49:49" x14ac:dyDescent="0.3">
      <c r="AW1023362"/>
    </row>
    <row r="1023421" spans="49:49" x14ac:dyDescent="0.3">
      <c r="AW1023421"/>
    </row>
    <row r="1023422" spans="49:49" x14ac:dyDescent="0.3">
      <c r="AW1023422"/>
    </row>
    <row r="1023481" spans="49:49" x14ac:dyDescent="0.3">
      <c r="AW1023481"/>
    </row>
    <row r="1023482" spans="49:49" x14ac:dyDescent="0.3">
      <c r="AW1023482"/>
    </row>
    <row r="1023541" spans="49:49" x14ac:dyDescent="0.3">
      <c r="AW1023541"/>
    </row>
    <row r="1023542" spans="49:49" x14ac:dyDescent="0.3">
      <c r="AW1023542"/>
    </row>
    <row r="1023601" spans="49:49" x14ac:dyDescent="0.3">
      <c r="AW1023601"/>
    </row>
    <row r="1023602" spans="49:49" x14ac:dyDescent="0.3">
      <c r="AW1023602"/>
    </row>
    <row r="1023661" spans="49:49" x14ac:dyDescent="0.3">
      <c r="AW1023661"/>
    </row>
    <row r="1023662" spans="49:49" x14ac:dyDescent="0.3">
      <c r="AW1023662"/>
    </row>
    <row r="1023721" spans="49:49" x14ac:dyDescent="0.3">
      <c r="AW1023721"/>
    </row>
    <row r="1023722" spans="49:49" x14ac:dyDescent="0.3">
      <c r="AW1023722"/>
    </row>
    <row r="1023781" spans="49:49" x14ac:dyDescent="0.3">
      <c r="AW1023781"/>
    </row>
    <row r="1023782" spans="49:49" x14ac:dyDescent="0.3">
      <c r="AW1023782"/>
    </row>
    <row r="1023841" spans="49:49" x14ac:dyDescent="0.3">
      <c r="AW1023841"/>
    </row>
    <row r="1023842" spans="49:49" x14ac:dyDescent="0.3">
      <c r="AW1023842"/>
    </row>
    <row r="1023901" spans="49:49" x14ac:dyDescent="0.3">
      <c r="AW1023901"/>
    </row>
    <row r="1023902" spans="49:49" x14ac:dyDescent="0.3">
      <c r="AW1023902"/>
    </row>
    <row r="1023961" spans="49:49" x14ac:dyDescent="0.3">
      <c r="AW1023961"/>
    </row>
    <row r="1023962" spans="49:49" x14ac:dyDescent="0.3">
      <c r="AW1023962"/>
    </row>
    <row r="1024021" spans="49:49" x14ac:dyDescent="0.3">
      <c r="AW1024021"/>
    </row>
    <row r="1024022" spans="49:49" x14ac:dyDescent="0.3">
      <c r="AW1024022"/>
    </row>
    <row r="1024081" spans="49:49" x14ac:dyDescent="0.3">
      <c r="AW1024081"/>
    </row>
    <row r="1024082" spans="49:49" x14ac:dyDescent="0.3">
      <c r="AW1024082"/>
    </row>
    <row r="1024141" spans="49:49" x14ac:dyDescent="0.3">
      <c r="AW1024141"/>
    </row>
    <row r="1024142" spans="49:49" x14ac:dyDescent="0.3">
      <c r="AW1024142"/>
    </row>
    <row r="1024201" spans="49:49" x14ac:dyDescent="0.3">
      <c r="AW1024201"/>
    </row>
    <row r="1024202" spans="49:49" x14ac:dyDescent="0.3">
      <c r="AW1024202"/>
    </row>
    <row r="1024261" spans="49:49" x14ac:dyDescent="0.3">
      <c r="AW1024261"/>
    </row>
    <row r="1024262" spans="49:49" x14ac:dyDescent="0.3">
      <c r="AW1024262"/>
    </row>
    <row r="1024321" spans="49:49" x14ac:dyDescent="0.3">
      <c r="AW1024321"/>
    </row>
    <row r="1024322" spans="49:49" x14ac:dyDescent="0.3">
      <c r="AW1024322"/>
    </row>
    <row r="1024381" spans="49:49" x14ac:dyDescent="0.3">
      <c r="AW1024381"/>
    </row>
    <row r="1024382" spans="49:49" x14ac:dyDescent="0.3">
      <c r="AW1024382"/>
    </row>
    <row r="1024441" spans="49:49" x14ac:dyDescent="0.3">
      <c r="AW1024441"/>
    </row>
    <row r="1024442" spans="49:49" x14ac:dyDescent="0.3">
      <c r="AW1024442"/>
    </row>
    <row r="1024501" spans="49:49" x14ac:dyDescent="0.3">
      <c r="AW1024501"/>
    </row>
    <row r="1024502" spans="49:49" x14ac:dyDescent="0.3">
      <c r="AW1024502"/>
    </row>
    <row r="1024561" spans="49:49" x14ac:dyDescent="0.3">
      <c r="AW1024561"/>
    </row>
    <row r="1024562" spans="49:49" x14ac:dyDescent="0.3">
      <c r="AW1024562"/>
    </row>
    <row r="1024621" spans="49:49" x14ac:dyDescent="0.3">
      <c r="AW1024621"/>
    </row>
    <row r="1024622" spans="49:49" x14ac:dyDescent="0.3">
      <c r="AW1024622"/>
    </row>
    <row r="1024681" spans="49:49" x14ac:dyDescent="0.3">
      <c r="AW1024681"/>
    </row>
    <row r="1024682" spans="49:49" x14ac:dyDescent="0.3">
      <c r="AW1024682"/>
    </row>
    <row r="1024741" spans="49:49" x14ac:dyDescent="0.3">
      <c r="AW1024741"/>
    </row>
    <row r="1024742" spans="49:49" x14ac:dyDescent="0.3">
      <c r="AW1024742"/>
    </row>
    <row r="1024801" spans="49:49" x14ac:dyDescent="0.3">
      <c r="AW1024801"/>
    </row>
    <row r="1024802" spans="49:49" x14ac:dyDescent="0.3">
      <c r="AW1024802"/>
    </row>
    <row r="1024861" spans="49:49" x14ac:dyDescent="0.3">
      <c r="AW1024861"/>
    </row>
    <row r="1024862" spans="49:49" x14ac:dyDescent="0.3">
      <c r="AW1024862"/>
    </row>
    <row r="1024921" spans="49:49" x14ac:dyDescent="0.3">
      <c r="AW1024921"/>
    </row>
    <row r="1024922" spans="49:49" x14ac:dyDescent="0.3">
      <c r="AW1024922"/>
    </row>
    <row r="1024981" spans="49:49" x14ac:dyDescent="0.3">
      <c r="AW1024981"/>
    </row>
    <row r="1024982" spans="49:49" x14ac:dyDescent="0.3">
      <c r="AW1024982"/>
    </row>
    <row r="1025041" spans="49:49" x14ac:dyDescent="0.3">
      <c r="AW1025041"/>
    </row>
    <row r="1025042" spans="49:49" x14ac:dyDescent="0.3">
      <c r="AW1025042"/>
    </row>
    <row r="1025101" spans="49:49" x14ac:dyDescent="0.3">
      <c r="AW1025101"/>
    </row>
    <row r="1025102" spans="49:49" x14ac:dyDescent="0.3">
      <c r="AW1025102"/>
    </row>
    <row r="1025161" spans="49:49" x14ac:dyDescent="0.3">
      <c r="AW1025161"/>
    </row>
    <row r="1025162" spans="49:49" x14ac:dyDescent="0.3">
      <c r="AW1025162"/>
    </row>
    <row r="1025221" spans="49:49" x14ac:dyDescent="0.3">
      <c r="AW1025221"/>
    </row>
    <row r="1025222" spans="49:49" x14ac:dyDescent="0.3">
      <c r="AW1025222"/>
    </row>
    <row r="1025281" spans="49:49" x14ac:dyDescent="0.3">
      <c r="AW1025281"/>
    </row>
    <row r="1025282" spans="49:49" x14ac:dyDescent="0.3">
      <c r="AW1025282"/>
    </row>
    <row r="1025341" spans="49:49" x14ac:dyDescent="0.3">
      <c r="AW1025341"/>
    </row>
    <row r="1025342" spans="49:49" x14ac:dyDescent="0.3">
      <c r="AW1025342"/>
    </row>
    <row r="1025401" spans="49:49" x14ac:dyDescent="0.3">
      <c r="AW1025401"/>
    </row>
    <row r="1025402" spans="49:49" x14ac:dyDescent="0.3">
      <c r="AW1025402"/>
    </row>
    <row r="1025461" spans="49:49" x14ac:dyDescent="0.3">
      <c r="AW1025461"/>
    </row>
    <row r="1025462" spans="49:49" x14ac:dyDescent="0.3">
      <c r="AW1025462"/>
    </row>
    <row r="1025521" spans="49:49" x14ac:dyDescent="0.3">
      <c r="AW1025521"/>
    </row>
    <row r="1025522" spans="49:49" x14ac:dyDescent="0.3">
      <c r="AW1025522"/>
    </row>
    <row r="1025581" spans="49:49" x14ac:dyDescent="0.3">
      <c r="AW1025581"/>
    </row>
    <row r="1025582" spans="49:49" x14ac:dyDescent="0.3">
      <c r="AW1025582"/>
    </row>
    <row r="1025641" spans="49:49" x14ac:dyDescent="0.3">
      <c r="AW1025641"/>
    </row>
    <row r="1025642" spans="49:49" x14ac:dyDescent="0.3">
      <c r="AW1025642"/>
    </row>
    <row r="1025701" spans="49:49" x14ac:dyDescent="0.3">
      <c r="AW1025701"/>
    </row>
    <row r="1025702" spans="49:49" x14ac:dyDescent="0.3">
      <c r="AW1025702"/>
    </row>
    <row r="1025761" spans="49:49" x14ac:dyDescent="0.3">
      <c r="AW1025761"/>
    </row>
    <row r="1025762" spans="49:49" x14ac:dyDescent="0.3">
      <c r="AW1025762"/>
    </row>
    <row r="1025821" spans="49:49" x14ac:dyDescent="0.3">
      <c r="AW1025821"/>
    </row>
    <row r="1025822" spans="49:49" x14ac:dyDescent="0.3">
      <c r="AW1025822"/>
    </row>
    <row r="1025881" spans="49:49" x14ac:dyDescent="0.3">
      <c r="AW1025881"/>
    </row>
    <row r="1025882" spans="49:49" x14ac:dyDescent="0.3">
      <c r="AW1025882"/>
    </row>
    <row r="1025941" spans="49:49" x14ac:dyDescent="0.3">
      <c r="AW1025941"/>
    </row>
    <row r="1025942" spans="49:49" x14ac:dyDescent="0.3">
      <c r="AW1025942"/>
    </row>
    <row r="1026001" spans="49:49" x14ac:dyDescent="0.3">
      <c r="AW1026001"/>
    </row>
    <row r="1026002" spans="49:49" x14ac:dyDescent="0.3">
      <c r="AW1026002"/>
    </row>
    <row r="1026061" spans="49:49" x14ac:dyDescent="0.3">
      <c r="AW1026061"/>
    </row>
    <row r="1026062" spans="49:49" x14ac:dyDescent="0.3">
      <c r="AW1026062"/>
    </row>
    <row r="1026121" spans="49:49" x14ac:dyDescent="0.3">
      <c r="AW1026121"/>
    </row>
    <row r="1026122" spans="49:49" x14ac:dyDescent="0.3">
      <c r="AW1026122"/>
    </row>
    <row r="1026181" spans="49:49" x14ac:dyDescent="0.3">
      <c r="AW1026181"/>
    </row>
    <row r="1026182" spans="49:49" x14ac:dyDescent="0.3">
      <c r="AW1026182"/>
    </row>
    <row r="1026241" spans="49:49" x14ac:dyDescent="0.3">
      <c r="AW1026241"/>
    </row>
    <row r="1026242" spans="49:49" x14ac:dyDescent="0.3">
      <c r="AW1026242"/>
    </row>
    <row r="1026301" spans="49:49" x14ac:dyDescent="0.3">
      <c r="AW1026301"/>
    </row>
    <row r="1026302" spans="49:49" x14ac:dyDescent="0.3">
      <c r="AW1026302"/>
    </row>
    <row r="1026361" spans="49:49" x14ac:dyDescent="0.3">
      <c r="AW1026361"/>
    </row>
    <row r="1026362" spans="49:49" x14ac:dyDescent="0.3">
      <c r="AW1026362"/>
    </row>
    <row r="1026421" spans="49:49" x14ac:dyDescent="0.3">
      <c r="AW1026421"/>
    </row>
    <row r="1026422" spans="49:49" x14ac:dyDescent="0.3">
      <c r="AW1026422"/>
    </row>
    <row r="1026481" spans="49:49" x14ac:dyDescent="0.3">
      <c r="AW1026481"/>
    </row>
    <row r="1026482" spans="49:49" x14ac:dyDescent="0.3">
      <c r="AW1026482"/>
    </row>
    <row r="1026541" spans="49:49" x14ac:dyDescent="0.3">
      <c r="AW1026541"/>
    </row>
    <row r="1026542" spans="49:49" x14ac:dyDescent="0.3">
      <c r="AW1026542"/>
    </row>
    <row r="1026601" spans="49:49" x14ac:dyDescent="0.3">
      <c r="AW1026601"/>
    </row>
    <row r="1026602" spans="49:49" x14ac:dyDescent="0.3">
      <c r="AW1026602"/>
    </row>
    <row r="1026661" spans="49:49" x14ac:dyDescent="0.3">
      <c r="AW1026661"/>
    </row>
    <row r="1026662" spans="49:49" x14ac:dyDescent="0.3">
      <c r="AW1026662"/>
    </row>
    <row r="1026721" spans="49:49" x14ac:dyDescent="0.3">
      <c r="AW1026721"/>
    </row>
    <row r="1026722" spans="49:49" x14ac:dyDescent="0.3">
      <c r="AW1026722"/>
    </row>
    <row r="1026781" spans="49:49" x14ac:dyDescent="0.3">
      <c r="AW1026781"/>
    </row>
    <row r="1026782" spans="49:49" x14ac:dyDescent="0.3">
      <c r="AW1026782"/>
    </row>
    <row r="1026841" spans="49:49" x14ac:dyDescent="0.3">
      <c r="AW1026841"/>
    </row>
    <row r="1026842" spans="49:49" x14ac:dyDescent="0.3">
      <c r="AW1026842"/>
    </row>
    <row r="1026901" spans="49:49" x14ac:dyDescent="0.3">
      <c r="AW1026901"/>
    </row>
    <row r="1026902" spans="49:49" x14ac:dyDescent="0.3">
      <c r="AW1026902"/>
    </row>
    <row r="1026961" spans="49:49" x14ac:dyDescent="0.3">
      <c r="AW1026961"/>
    </row>
    <row r="1026962" spans="49:49" x14ac:dyDescent="0.3">
      <c r="AW1026962"/>
    </row>
    <row r="1027021" spans="49:49" x14ac:dyDescent="0.3">
      <c r="AW1027021"/>
    </row>
    <row r="1027022" spans="49:49" x14ac:dyDescent="0.3">
      <c r="AW1027022"/>
    </row>
    <row r="1027081" spans="49:49" x14ac:dyDescent="0.3">
      <c r="AW1027081"/>
    </row>
    <row r="1027082" spans="49:49" x14ac:dyDescent="0.3">
      <c r="AW1027082"/>
    </row>
    <row r="1027141" spans="49:49" x14ac:dyDescent="0.3">
      <c r="AW1027141"/>
    </row>
    <row r="1027142" spans="49:49" x14ac:dyDescent="0.3">
      <c r="AW1027142"/>
    </row>
    <row r="1027201" spans="49:49" x14ac:dyDescent="0.3">
      <c r="AW1027201"/>
    </row>
    <row r="1027202" spans="49:49" x14ac:dyDescent="0.3">
      <c r="AW1027202"/>
    </row>
    <row r="1027261" spans="49:49" x14ac:dyDescent="0.3">
      <c r="AW1027261"/>
    </row>
    <row r="1027262" spans="49:49" x14ac:dyDescent="0.3">
      <c r="AW1027262"/>
    </row>
    <row r="1027321" spans="49:49" x14ac:dyDescent="0.3">
      <c r="AW1027321"/>
    </row>
    <row r="1027322" spans="49:49" x14ac:dyDescent="0.3">
      <c r="AW1027322"/>
    </row>
    <row r="1027381" spans="49:49" x14ac:dyDescent="0.3">
      <c r="AW1027381"/>
    </row>
    <row r="1027382" spans="49:49" x14ac:dyDescent="0.3">
      <c r="AW1027382"/>
    </row>
    <row r="1027441" spans="49:49" x14ac:dyDescent="0.3">
      <c r="AW1027441"/>
    </row>
    <row r="1027442" spans="49:49" x14ac:dyDescent="0.3">
      <c r="AW1027442"/>
    </row>
    <row r="1027501" spans="49:49" x14ac:dyDescent="0.3">
      <c r="AW1027501"/>
    </row>
    <row r="1027502" spans="49:49" x14ac:dyDescent="0.3">
      <c r="AW1027502"/>
    </row>
    <row r="1027561" spans="49:49" x14ac:dyDescent="0.3">
      <c r="AW1027561"/>
    </row>
    <row r="1027562" spans="49:49" x14ac:dyDescent="0.3">
      <c r="AW1027562"/>
    </row>
    <row r="1027621" spans="49:49" x14ac:dyDescent="0.3">
      <c r="AW1027621"/>
    </row>
    <row r="1027622" spans="49:49" x14ac:dyDescent="0.3">
      <c r="AW1027622"/>
    </row>
    <row r="1027681" spans="49:49" x14ac:dyDescent="0.3">
      <c r="AW1027681"/>
    </row>
    <row r="1027682" spans="49:49" x14ac:dyDescent="0.3">
      <c r="AW1027682"/>
    </row>
    <row r="1027741" spans="49:49" x14ac:dyDescent="0.3">
      <c r="AW1027741"/>
    </row>
    <row r="1027742" spans="49:49" x14ac:dyDescent="0.3">
      <c r="AW1027742"/>
    </row>
    <row r="1027801" spans="49:49" x14ac:dyDescent="0.3">
      <c r="AW1027801"/>
    </row>
    <row r="1027802" spans="49:49" x14ac:dyDescent="0.3">
      <c r="AW1027802"/>
    </row>
    <row r="1027861" spans="49:49" x14ac:dyDescent="0.3">
      <c r="AW1027861"/>
    </row>
    <row r="1027862" spans="49:49" x14ac:dyDescent="0.3">
      <c r="AW1027862"/>
    </row>
    <row r="1027921" spans="49:49" x14ac:dyDescent="0.3">
      <c r="AW1027921"/>
    </row>
    <row r="1027922" spans="49:49" x14ac:dyDescent="0.3">
      <c r="AW1027922"/>
    </row>
    <row r="1027981" spans="49:49" x14ac:dyDescent="0.3">
      <c r="AW1027981"/>
    </row>
    <row r="1027982" spans="49:49" x14ac:dyDescent="0.3">
      <c r="AW1027982"/>
    </row>
    <row r="1028041" spans="49:49" x14ac:dyDescent="0.3">
      <c r="AW1028041"/>
    </row>
    <row r="1028042" spans="49:49" x14ac:dyDescent="0.3">
      <c r="AW1028042"/>
    </row>
    <row r="1028101" spans="49:49" x14ac:dyDescent="0.3">
      <c r="AW1028101"/>
    </row>
    <row r="1028102" spans="49:49" x14ac:dyDescent="0.3">
      <c r="AW1028102"/>
    </row>
    <row r="1028161" spans="49:49" x14ac:dyDescent="0.3">
      <c r="AW1028161"/>
    </row>
    <row r="1028162" spans="49:49" x14ac:dyDescent="0.3">
      <c r="AW1028162"/>
    </row>
    <row r="1028221" spans="49:49" x14ac:dyDescent="0.3">
      <c r="AW1028221"/>
    </row>
    <row r="1028222" spans="49:49" x14ac:dyDescent="0.3">
      <c r="AW1028222"/>
    </row>
    <row r="1028281" spans="49:49" x14ac:dyDescent="0.3">
      <c r="AW1028281"/>
    </row>
    <row r="1028282" spans="49:49" x14ac:dyDescent="0.3">
      <c r="AW1028282"/>
    </row>
    <row r="1028341" spans="49:49" x14ac:dyDescent="0.3">
      <c r="AW1028341"/>
    </row>
    <row r="1028342" spans="49:49" x14ac:dyDescent="0.3">
      <c r="AW1028342"/>
    </row>
    <row r="1028401" spans="49:49" x14ac:dyDescent="0.3">
      <c r="AW1028401"/>
    </row>
    <row r="1028402" spans="49:49" x14ac:dyDescent="0.3">
      <c r="AW1028402"/>
    </row>
    <row r="1028461" spans="49:49" x14ac:dyDescent="0.3">
      <c r="AW1028461"/>
    </row>
    <row r="1028462" spans="49:49" x14ac:dyDescent="0.3">
      <c r="AW1028462"/>
    </row>
    <row r="1028521" spans="49:49" x14ac:dyDescent="0.3">
      <c r="AW1028521"/>
    </row>
    <row r="1028522" spans="49:49" x14ac:dyDescent="0.3">
      <c r="AW1028522"/>
    </row>
    <row r="1028581" spans="49:49" x14ac:dyDescent="0.3">
      <c r="AW1028581"/>
    </row>
    <row r="1028582" spans="49:49" x14ac:dyDescent="0.3">
      <c r="AW1028582"/>
    </row>
    <row r="1028641" spans="49:49" x14ac:dyDescent="0.3">
      <c r="AW1028641"/>
    </row>
    <row r="1028642" spans="49:49" x14ac:dyDescent="0.3">
      <c r="AW1028642"/>
    </row>
    <row r="1028701" spans="49:49" x14ac:dyDescent="0.3">
      <c r="AW1028701"/>
    </row>
    <row r="1028702" spans="49:49" x14ac:dyDescent="0.3">
      <c r="AW1028702"/>
    </row>
    <row r="1028761" spans="49:49" x14ac:dyDescent="0.3">
      <c r="AW1028761"/>
    </row>
    <row r="1028762" spans="49:49" x14ac:dyDescent="0.3">
      <c r="AW1028762"/>
    </row>
    <row r="1028821" spans="49:49" x14ac:dyDescent="0.3">
      <c r="AW1028821"/>
    </row>
    <row r="1028822" spans="49:49" x14ac:dyDescent="0.3">
      <c r="AW1028822"/>
    </row>
    <row r="1028881" spans="49:49" x14ac:dyDescent="0.3">
      <c r="AW1028881"/>
    </row>
    <row r="1028882" spans="49:49" x14ac:dyDescent="0.3">
      <c r="AW1028882"/>
    </row>
    <row r="1028941" spans="49:49" x14ac:dyDescent="0.3">
      <c r="AW1028941"/>
    </row>
    <row r="1028942" spans="49:49" x14ac:dyDescent="0.3">
      <c r="AW1028942"/>
    </row>
    <row r="1029001" spans="49:49" x14ac:dyDescent="0.3">
      <c r="AW1029001"/>
    </row>
    <row r="1029002" spans="49:49" x14ac:dyDescent="0.3">
      <c r="AW1029002"/>
    </row>
    <row r="1029061" spans="49:49" x14ac:dyDescent="0.3">
      <c r="AW1029061"/>
    </row>
    <row r="1029062" spans="49:49" x14ac:dyDescent="0.3">
      <c r="AW1029062"/>
    </row>
    <row r="1029121" spans="49:49" x14ac:dyDescent="0.3">
      <c r="AW1029121"/>
    </row>
    <row r="1029122" spans="49:49" x14ac:dyDescent="0.3">
      <c r="AW1029122"/>
    </row>
    <row r="1029181" spans="49:49" x14ac:dyDescent="0.3">
      <c r="AW1029181"/>
    </row>
    <row r="1029182" spans="49:49" x14ac:dyDescent="0.3">
      <c r="AW1029182"/>
    </row>
    <row r="1029241" spans="49:49" x14ac:dyDescent="0.3">
      <c r="AW1029241"/>
    </row>
    <row r="1029242" spans="49:49" x14ac:dyDescent="0.3">
      <c r="AW1029242"/>
    </row>
    <row r="1029301" spans="49:49" x14ac:dyDescent="0.3">
      <c r="AW1029301"/>
    </row>
    <row r="1029302" spans="49:49" x14ac:dyDescent="0.3">
      <c r="AW1029302"/>
    </row>
    <row r="1029361" spans="49:49" x14ac:dyDescent="0.3">
      <c r="AW1029361"/>
    </row>
    <row r="1029362" spans="49:49" x14ac:dyDescent="0.3">
      <c r="AW1029362"/>
    </row>
    <row r="1029421" spans="49:49" x14ac:dyDescent="0.3">
      <c r="AW1029421"/>
    </row>
    <row r="1029422" spans="49:49" x14ac:dyDescent="0.3">
      <c r="AW1029422"/>
    </row>
    <row r="1029481" spans="49:49" x14ac:dyDescent="0.3">
      <c r="AW1029481"/>
    </row>
    <row r="1029482" spans="49:49" x14ac:dyDescent="0.3">
      <c r="AW1029482"/>
    </row>
    <row r="1029541" spans="49:49" x14ac:dyDescent="0.3">
      <c r="AW1029541"/>
    </row>
    <row r="1029542" spans="49:49" x14ac:dyDescent="0.3">
      <c r="AW1029542"/>
    </row>
    <row r="1029601" spans="49:49" x14ac:dyDescent="0.3">
      <c r="AW1029601"/>
    </row>
    <row r="1029602" spans="49:49" x14ac:dyDescent="0.3">
      <c r="AW1029602"/>
    </row>
    <row r="1029661" spans="49:49" x14ac:dyDescent="0.3">
      <c r="AW1029661"/>
    </row>
    <row r="1029662" spans="49:49" x14ac:dyDescent="0.3">
      <c r="AW1029662"/>
    </row>
    <row r="1029721" spans="49:49" x14ac:dyDescent="0.3">
      <c r="AW1029721"/>
    </row>
    <row r="1029722" spans="49:49" x14ac:dyDescent="0.3">
      <c r="AW1029722"/>
    </row>
    <row r="1029781" spans="49:49" x14ac:dyDescent="0.3">
      <c r="AW1029781"/>
    </row>
    <row r="1029782" spans="49:49" x14ac:dyDescent="0.3">
      <c r="AW1029782"/>
    </row>
    <row r="1029841" spans="49:49" x14ac:dyDescent="0.3">
      <c r="AW1029841"/>
    </row>
    <row r="1029842" spans="49:49" x14ac:dyDescent="0.3">
      <c r="AW1029842"/>
    </row>
    <row r="1029901" spans="49:49" x14ac:dyDescent="0.3">
      <c r="AW1029901"/>
    </row>
    <row r="1029902" spans="49:49" x14ac:dyDescent="0.3">
      <c r="AW1029902"/>
    </row>
    <row r="1029961" spans="49:49" x14ac:dyDescent="0.3">
      <c r="AW1029961"/>
    </row>
    <row r="1029962" spans="49:49" x14ac:dyDescent="0.3">
      <c r="AW1029962"/>
    </row>
    <row r="1030021" spans="49:49" x14ac:dyDescent="0.3">
      <c r="AW1030021"/>
    </row>
    <row r="1030022" spans="49:49" x14ac:dyDescent="0.3">
      <c r="AW1030022"/>
    </row>
    <row r="1030081" spans="49:49" x14ac:dyDescent="0.3">
      <c r="AW1030081"/>
    </row>
    <row r="1030082" spans="49:49" x14ac:dyDescent="0.3">
      <c r="AW1030082"/>
    </row>
    <row r="1030141" spans="49:49" x14ac:dyDescent="0.3">
      <c r="AW1030141"/>
    </row>
    <row r="1030142" spans="49:49" x14ac:dyDescent="0.3">
      <c r="AW1030142"/>
    </row>
    <row r="1030201" spans="49:49" x14ac:dyDescent="0.3">
      <c r="AW1030201"/>
    </row>
    <row r="1030202" spans="49:49" x14ac:dyDescent="0.3">
      <c r="AW1030202"/>
    </row>
    <row r="1030261" spans="49:49" x14ac:dyDescent="0.3">
      <c r="AW1030261"/>
    </row>
    <row r="1030262" spans="49:49" x14ac:dyDescent="0.3">
      <c r="AW1030262"/>
    </row>
    <row r="1030321" spans="49:49" x14ac:dyDescent="0.3">
      <c r="AW1030321"/>
    </row>
    <row r="1030322" spans="49:49" x14ac:dyDescent="0.3">
      <c r="AW1030322"/>
    </row>
    <row r="1030381" spans="49:49" x14ac:dyDescent="0.3">
      <c r="AW1030381"/>
    </row>
    <row r="1030382" spans="49:49" x14ac:dyDescent="0.3">
      <c r="AW1030382"/>
    </row>
    <row r="1030441" spans="49:49" x14ac:dyDescent="0.3">
      <c r="AW1030441"/>
    </row>
    <row r="1030442" spans="49:49" x14ac:dyDescent="0.3">
      <c r="AW1030442"/>
    </row>
    <row r="1030501" spans="49:49" x14ac:dyDescent="0.3">
      <c r="AW1030501"/>
    </row>
    <row r="1030502" spans="49:49" x14ac:dyDescent="0.3">
      <c r="AW1030502"/>
    </row>
    <row r="1030561" spans="49:49" x14ac:dyDescent="0.3">
      <c r="AW1030561"/>
    </row>
    <row r="1030562" spans="49:49" x14ac:dyDescent="0.3">
      <c r="AW1030562"/>
    </row>
    <row r="1030621" spans="49:49" x14ac:dyDescent="0.3">
      <c r="AW1030621"/>
    </row>
    <row r="1030622" spans="49:49" x14ac:dyDescent="0.3">
      <c r="AW1030622"/>
    </row>
    <row r="1030681" spans="49:49" x14ac:dyDescent="0.3">
      <c r="AW1030681"/>
    </row>
    <row r="1030682" spans="49:49" x14ac:dyDescent="0.3">
      <c r="AW1030682"/>
    </row>
    <row r="1030741" spans="49:49" x14ac:dyDescent="0.3">
      <c r="AW1030741"/>
    </row>
    <row r="1030742" spans="49:49" x14ac:dyDescent="0.3">
      <c r="AW1030742"/>
    </row>
    <row r="1030801" spans="49:49" x14ac:dyDescent="0.3">
      <c r="AW1030801"/>
    </row>
    <row r="1030802" spans="49:49" x14ac:dyDescent="0.3">
      <c r="AW1030802"/>
    </row>
    <row r="1030861" spans="49:49" x14ac:dyDescent="0.3">
      <c r="AW1030861"/>
    </row>
    <row r="1030862" spans="49:49" x14ac:dyDescent="0.3">
      <c r="AW1030862"/>
    </row>
    <row r="1030921" spans="49:49" x14ac:dyDescent="0.3">
      <c r="AW1030921"/>
    </row>
    <row r="1030922" spans="49:49" x14ac:dyDescent="0.3">
      <c r="AW1030922"/>
    </row>
    <row r="1030981" spans="49:49" x14ac:dyDescent="0.3">
      <c r="AW1030981"/>
    </row>
    <row r="1030982" spans="49:49" x14ac:dyDescent="0.3">
      <c r="AW1030982"/>
    </row>
    <row r="1031041" spans="49:49" x14ac:dyDescent="0.3">
      <c r="AW1031041"/>
    </row>
    <row r="1031042" spans="49:49" x14ac:dyDescent="0.3">
      <c r="AW1031042"/>
    </row>
    <row r="1031101" spans="49:49" x14ac:dyDescent="0.3">
      <c r="AW1031101"/>
    </row>
    <row r="1031102" spans="49:49" x14ac:dyDescent="0.3">
      <c r="AW1031102"/>
    </row>
    <row r="1031161" spans="49:49" x14ac:dyDescent="0.3">
      <c r="AW1031161"/>
    </row>
    <row r="1031162" spans="49:49" x14ac:dyDescent="0.3">
      <c r="AW1031162"/>
    </row>
    <row r="1031221" spans="49:49" x14ac:dyDescent="0.3">
      <c r="AW1031221"/>
    </row>
    <row r="1031222" spans="49:49" x14ac:dyDescent="0.3">
      <c r="AW1031222"/>
    </row>
    <row r="1031281" spans="49:49" x14ac:dyDescent="0.3">
      <c r="AW1031281"/>
    </row>
    <row r="1031282" spans="49:49" x14ac:dyDescent="0.3">
      <c r="AW1031282"/>
    </row>
    <row r="1031341" spans="49:49" x14ac:dyDescent="0.3">
      <c r="AW1031341"/>
    </row>
    <row r="1031342" spans="49:49" x14ac:dyDescent="0.3">
      <c r="AW1031342"/>
    </row>
    <row r="1031401" spans="49:49" x14ac:dyDescent="0.3">
      <c r="AW1031401"/>
    </row>
    <row r="1031402" spans="49:49" x14ac:dyDescent="0.3">
      <c r="AW1031402"/>
    </row>
    <row r="1031461" spans="49:49" x14ac:dyDescent="0.3">
      <c r="AW1031461"/>
    </row>
    <row r="1031462" spans="49:49" x14ac:dyDescent="0.3">
      <c r="AW1031462"/>
    </row>
    <row r="1031521" spans="49:49" x14ac:dyDescent="0.3">
      <c r="AW1031521"/>
    </row>
    <row r="1031522" spans="49:49" x14ac:dyDescent="0.3">
      <c r="AW1031522"/>
    </row>
    <row r="1031581" spans="49:49" x14ac:dyDescent="0.3">
      <c r="AW1031581"/>
    </row>
    <row r="1031582" spans="49:49" x14ac:dyDescent="0.3">
      <c r="AW1031582"/>
    </row>
    <row r="1031641" spans="49:49" x14ac:dyDescent="0.3">
      <c r="AW1031641"/>
    </row>
    <row r="1031642" spans="49:49" x14ac:dyDescent="0.3">
      <c r="AW1031642"/>
    </row>
    <row r="1031701" spans="49:49" x14ac:dyDescent="0.3">
      <c r="AW1031701"/>
    </row>
    <row r="1031702" spans="49:49" x14ac:dyDescent="0.3">
      <c r="AW1031702"/>
    </row>
    <row r="1031761" spans="49:49" x14ac:dyDescent="0.3">
      <c r="AW1031761"/>
    </row>
    <row r="1031762" spans="49:49" x14ac:dyDescent="0.3">
      <c r="AW1031762"/>
    </row>
    <row r="1031821" spans="49:49" x14ac:dyDescent="0.3">
      <c r="AW1031821"/>
    </row>
    <row r="1031822" spans="49:49" x14ac:dyDescent="0.3">
      <c r="AW1031822"/>
    </row>
    <row r="1031881" spans="49:49" x14ac:dyDescent="0.3">
      <c r="AW1031881"/>
    </row>
    <row r="1031882" spans="49:49" x14ac:dyDescent="0.3">
      <c r="AW1031882"/>
    </row>
    <row r="1031941" spans="49:49" x14ac:dyDescent="0.3">
      <c r="AW1031941"/>
    </row>
    <row r="1031942" spans="49:49" x14ac:dyDescent="0.3">
      <c r="AW1031942"/>
    </row>
    <row r="1032001" spans="49:49" x14ac:dyDescent="0.3">
      <c r="AW1032001"/>
    </row>
    <row r="1032002" spans="49:49" x14ac:dyDescent="0.3">
      <c r="AW1032002"/>
    </row>
    <row r="1032061" spans="49:49" x14ac:dyDescent="0.3">
      <c r="AW1032061"/>
    </row>
    <row r="1032062" spans="49:49" x14ac:dyDescent="0.3">
      <c r="AW1032062"/>
    </row>
    <row r="1032121" spans="49:49" x14ac:dyDescent="0.3">
      <c r="AW1032121"/>
    </row>
    <row r="1032122" spans="49:49" x14ac:dyDescent="0.3">
      <c r="AW1032122"/>
    </row>
    <row r="1032181" spans="49:49" x14ac:dyDescent="0.3">
      <c r="AW1032181"/>
    </row>
    <row r="1032182" spans="49:49" x14ac:dyDescent="0.3">
      <c r="AW1032182"/>
    </row>
    <row r="1032241" spans="49:49" x14ac:dyDescent="0.3">
      <c r="AW1032241"/>
    </row>
    <row r="1032242" spans="49:49" x14ac:dyDescent="0.3">
      <c r="AW1032242"/>
    </row>
    <row r="1032301" spans="49:49" x14ac:dyDescent="0.3">
      <c r="AW1032301"/>
    </row>
    <row r="1032302" spans="49:49" x14ac:dyDescent="0.3">
      <c r="AW1032302"/>
    </row>
    <row r="1032361" spans="49:49" x14ac:dyDescent="0.3">
      <c r="AW1032361"/>
    </row>
    <row r="1032362" spans="49:49" x14ac:dyDescent="0.3">
      <c r="AW1032362"/>
    </row>
    <row r="1032421" spans="49:49" x14ac:dyDescent="0.3">
      <c r="AW1032421"/>
    </row>
    <row r="1032422" spans="49:49" x14ac:dyDescent="0.3">
      <c r="AW1032422"/>
    </row>
    <row r="1032481" spans="49:49" x14ac:dyDescent="0.3">
      <c r="AW1032481"/>
    </row>
    <row r="1032482" spans="49:49" x14ac:dyDescent="0.3">
      <c r="AW1032482"/>
    </row>
    <row r="1032541" spans="49:49" x14ac:dyDescent="0.3">
      <c r="AW1032541"/>
    </row>
    <row r="1032542" spans="49:49" x14ac:dyDescent="0.3">
      <c r="AW1032542"/>
    </row>
    <row r="1032601" spans="49:49" x14ac:dyDescent="0.3">
      <c r="AW1032601"/>
    </row>
    <row r="1032602" spans="49:49" x14ac:dyDescent="0.3">
      <c r="AW1032602"/>
    </row>
    <row r="1032661" spans="49:49" x14ac:dyDescent="0.3">
      <c r="AW1032661"/>
    </row>
    <row r="1032662" spans="49:49" x14ac:dyDescent="0.3">
      <c r="AW1032662"/>
    </row>
    <row r="1032721" spans="49:49" x14ac:dyDescent="0.3">
      <c r="AW1032721"/>
    </row>
    <row r="1032722" spans="49:49" x14ac:dyDescent="0.3">
      <c r="AW1032722"/>
    </row>
    <row r="1032781" spans="49:49" x14ac:dyDescent="0.3">
      <c r="AW1032781"/>
    </row>
    <row r="1032782" spans="49:49" x14ac:dyDescent="0.3">
      <c r="AW1032782"/>
    </row>
    <row r="1032841" spans="49:49" x14ac:dyDescent="0.3">
      <c r="AW1032841"/>
    </row>
    <row r="1032842" spans="49:49" x14ac:dyDescent="0.3">
      <c r="AW1032842"/>
    </row>
    <row r="1032901" spans="49:49" x14ac:dyDescent="0.3">
      <c r="AW1032901"/>
    </row>
    <row r="1032902" spans="49:49" x14ac:dyDescent="0.3">
      <c r="AW1032902"/>
    </row>
    <row r="1032961" spans="49:49" x14ac:dyDescent="0.3">
      <c r="AW1032961"/>
    </row>
    <row r="1032962" spans="49:49" x14ac:dyDescent="0.3">
      <c r="AW1032962"/>
    </row>
    <row r="1033021" spans="49:49" x14ac:dyDescent="0.3">
      <c r="AW1033021"/>
    </row>
    <row r="1033022" spans="49:49" x14ac:dyDescent="0.3">
      <c r="AW1033022"/>
    </row>
    <row r="1033081" spans="49:49" x14ac:dyDescent="0.3">
      <c r="AW1033081"/>
    </row>
    <row r="1033082" spans="49:49" x14ac:dyDescent="0.3">
      <c r="AW1033082"/>
    </row>
    <row r="1033141" spans="49:49" x14ac:dyDescent="0.3">
      <c r="AW1033141"/>
    </row>
    <row r="1033142" spans="49:49" x14ac:dyDescent="0.3">
      <c r="AW1033142"/>
    </row>
    <row r="1033201" spans="49:49" x14ac:dyDescent="0.3">
      <c r="AW1033201"/>
    </row>
    <row r="1033202" spans="49:49" x14ac:dyDescent="0.3">
      <c r="AW1033202"/>
    </row>
    <row r="1033261" spans="49:49" x14ac:dyDescent="0.3">
      <c r="AW1033261"/>
    </row>
    <row r="1033262" spans="49:49" x14ac:dyDescent="0.3">
      <c r="AW1033262"/>
    </row>
    <row r="1033321" spans="49:49" x14ac:dyDescent="0.3">
      <c r="AW1033321"/>
    </row>
    <row r="1033322" spans="49:49" x14ac:dyDescent="0.3">
      <c r="AW1033322"/>
    </row>
    <row r="1033381" spans="49:49" x14ac:dyDescent="0.3">
      <c r="AW1033381"/>
    </row>
    <row r="1033382" spans="49:49" x14ac:dyDescent="0.3">
      <c r="AW1033382"/>
    </row>
    <row r="1033441" spans="49:49" x14ac:dyDescent="0.3">
      <c r="AW1033441"/>
    </row>
    <row r="1033442" spans="49:49" x14ac:dyDescent="0.3">
      <c r="AW1033442"/>
    </row>
    <row r="1033501" spans="49:49" x14ac:dyDescent="0.3">
      <c r="AW1033501"/>
    </row>
    <row r="1033502" spans="49:49" x14ac:dyDescent="0.3">
      <c r="AW1033502"/>
    </row>
    <row r="1033561" spans="49:49" x14ac:dyDescent="0.3">
      <c r="AW1033561"/>
    </row>
    <row r="1033562" spans="49:49" x14ac:dyDescent="0.3">
      <c r="AW1033562"/>
    </row>
    <row r="1033621" spans="49:49" x14ac:dyDescent="0.3">
      <c r="AW1033621"/>
    </row>
    <row r="1033622" spans="49:49" x14ac:dyDescent="0.3">
      <c r="AW1033622"/>
    </row>
    <row r="1033681" spans="49:49" x14ac:dyDescent="0.3">
      <c r="AW1033681"/>
    </row>
    <row r="1033682" spans="49:49" x14ac:dyDescent="0.3">
      <c r="AW1033682"/>
    </row>
    <row r="1033741" spans="49:49" x14ac:dyDescent="0.3">
      <c r="AW1033741"/>
    </row>
    <row r="1033742" spans="49:49" x14ac:dyDescent="0.3">
      <c r="AW1033742"/>
    </row>
    <row r="1033801" spans="49:49" x14ac:dyDescent="0.3">
      <c r="AW1033801"/>
    </row>
    <row r="1033802" spans="49:49" x14ac:dyDescent="0.3">
      <c r="AW1033802"/>
    </row>
    <row r="1033861" spans="49:49" x14ac:dyDescent="0.3">
      <c r="AW1033861"/>
    </row>
    <row r="1033862" spans="49:49" x14ac:dyDescent="0.3">
      <c r="AW1033862"/>
    </row>
    <row r="1033921" spans="49:49" x14ac:dyDescent="0.3">
      <c r="AW1033921"/>
    </row>
    <row r="1033922" spans="49:49" x14ac:dyDescent="0.3">
      <c r="AW1033922"/>
    </row>
    <row r="1033981" spans="49:49" x14ac:dyDescent="0.3">
      <c r="AW1033981"/>
    </row>
    <row r="1033982" spans="49:49" x14ac:dyDescent="0.3">
      <c r="AW1033982"/>
    </row>
    <row r="1034041" spans="49:49" x14ac:dyDescent="0.3">
      <c r="AW1034041"/>
    </row>
    <row r="1034042" spans="49:49" x14ac:dyDescent="0.3">
      <c r="AW1034042"/>
    </row>
    <row r="1034101" spans="49:49" x14ac:dyDescent="0.3">
      <c r="AW1034101"/>
    </row>
    <row r="1034102" spans="49:49" x14ac:dyDescent="0.3">
      <c r="AW1034102"/>
    </row>
    <row r="1034161" spans="49:49" x14ac:dyDescent="0.3">
      <c r="AW1034161"/>
    </row>
    <row r="1034162" spans="49:49" x14ac:dyDescent="0.3">
      <c r="AW1034162"/>
    </row>
    <row r="1034221" spans="49:49" x14ac:dyDescent="0.3">
      <c r="AW1034221"/>
    </row>
    <row r="1034222" spans="49:49" x14ac:dyDescent="0.3">
      <c r="AW1034222"/>
    </row>
    <row r="1034281" spans="49:49" x14ac:dyDescent="0.3">
      <c r="AW1034281"/>
    </row>
    <row r="1034282" spans="49:49" x14ac:dyDescent="0.3">
      <c r="AW1034282"/>
    </row>
    <row r="1034341" spans="49:49" x14ac:dyDescent="0.3">
      <c r="AW1034341"/>
    </row>
    <row r="1034342" spans="49:49" x14ac:dyDescent="0.3">
      <c r="AW1034342"/>
    </row>
    <row r="1034401" spans="49:49" x14ac:dyDescent="0.3">
      <c r="AW1034401"/>
    </row>
    <row r="1034402" spans="49:49" x14ac:dyDescent="0.3">
      <c r="AW1034402"/>
    </row>
    <row r="1034461" spans="49:49" x14ac:dyDescent="0.3">
      <c r="AW1034461"/>
    </row>
    <row r="1034462" spans="49:49" x14ac:dyDescent="0.3">
      <c r="AW1034462"/>
    </row>
    <row r="1034521" spans="49:49" x14ac:dyDescent="0.3">
      <c r="AW1034521"/>
    </row>
    <row r="1034522" spans="49:49" x14ac:dyDescent="0.3">
      <c r="AW1034522"/>
    </row>
    <row r="1034581" spans="49:49" x14ac:dyDescent="0.3">
      <c r="AW1034581"/>
    </row>
    <row r="1034582" spans="49:49" x14ac:dyDescent="0.3">
      <c r="AW1034582"/>
    </row>
    <row r="1034641" spans="49:49" x14ac:dyDescent="0.3">
      <c r="AW1034641"/>
    </row>
    <row r="1034642" spans="49:49" x14ac:dyDescent="0.3">
      <c r="AW1034642"/>
    </row>
    <row r="1034701" spans="49:49" x14ac:dyDescent="0.3">
      <c r="AW1034701"/>
    </row>
    <row r="1034702" spans="49:49" x14ac:dyDescent="0.3">
      <c r="AW1034702"/>
    </row>
    <row r="1034761" spans="49:49" x14ac:dyDescent="0.3">
      <c r="AW1034761"/>
    </row>
    <row r="1034762" spans="49:49" x14ac:dyDescent="0.3">
      <c r="AW1034762"/>
    </row>
    <row r="1034821" spans="49:49" x14ac:dyDescent="0.3">
      <c r="AW1034821"/>
    </row>
    <row r="1034822" spans="49:49" x14ac:dyDescent="0.3">
      <c r="AW1034822"/>
    </row>
    <row r="1034881" spans="49:49" x14ac:dyDescent="0.3">
      <c r="AW1034881"/>
    </row>
    <row r="1034882" spans="49:49" x14ac:dyDescent="0.3">
      <c r="AW1034882"/>
    </row>
    <row r="1034941" spans="49:49" x14ac:dyDescent="0.3">
      <c r="AW1034941"/>
    </row>
    <row r="1034942" spans="49:49" x14ac:dyDescent="0.3">
      <c r="AW1034942"/>
    </row>
    <row r="1035001" spans="49:49" x14ac:dyDescent="0.3">
      <c r="AW1035001"/>
    </row>
    <row r="1035002" spans="49:49" x14ac:dyDescent="0.3">
      <c r="AW1035002"/>
    </row>
    <row r="1035061" spans="49:49" x14ac:dyDescent="0.3">
      <c r="AW1035061"/>
    </row>
    <row r="1035062" spans="49:49" x14ac:dyDescent="0.3">
      <c r="AW1035062"/>
    </row>
    <row r="1035121" spans="49:49" x14ac:dyDescent="0.3">
      <c r="AW1035121"/>
    </row>
    <row r="1035122" spans="49:49" x14ac:dyDescent="0.3">
      <c r="AW1035122"/>
    </row>
    <row r="1035181" spans="49:49" x14ac:dyDescent="0.3">
      <c r="AW1035181"/>
    </row>
    <row r="1035182" spans="49:49" x14ac:dyDescent="0.3">
      <c r="AW1035182"/>
    </row>
    <row r="1035241" spans="49:49" x14ac:dyDescent="0.3">
      <c r="AW1035241"/>
    </row>
    <row r="1035242" spans="49:49" x14ac:dyDescent="0.3">
      <c r="AW1035242"/>
    </row>
    <row r="1035301" spans="49:49" x14ac:dyDescent="0.3">
      <c r="AW1035301"/>
    </row>
    <row r="1035302" spans="49:49" x14ac:dyDescent="0.3">
      <c r="AW1035302"/>
    </row>
    <row r="1035361" spans="49:49" x14ac:dyDescent="0.3">
      <c r="AW1035361"/>
    </row>
    <row r="1035362" spans="49:49" x14ac:dyDescent="0.3">
      <c r="AW1035362"/>
    </row>
    <row r="1035421" spans="49:49" x14ac:dyDescent="0.3">
      <c r="AW1035421"/>
    </row>
    <row r="1035422" spans="49:49" x14ac:dyDescent="0.3">
      <c r="AW1035422"/>
    </row>
    <row r="1035481" spans="49:49" x14ac:dyDescent="0.3">
      <c r="AW1035481"/>
    </row>
    <row r="1035482" spans="49:49" x14ac:dyDescent="0.3">
      <c r="AW1035482"/>
    </row>
    <row r="1035541" spans="49:49" x14ac:dyDescent="0.3">
      <c r="AW1035541"/>
    </row>
    <row r="1035542" spans="49:49" x14ac:dyDescent="0.3">
      <c r="AW1035542"/>
    </row>
    <row r="1035601" spans="49:49" x14ac:dyDescent="0.3">
      <c r="AW1035601"/>
    </row>
    <row r="1035602" spans="49:49" x14ac:dyDescent="0.3">
      <c r="AW1035602"/>
    </row>
    <row r="1035661" spans="49:49" x14ac:dyDescent="0.3">
      <c r="AW1035661"/>
    </row>
    <row r="1035662" spans="49:49" x14ac:dyDescent="0.3">
      <c r="AW1035662"/>
    </row>
    <row r="1035721" spans="49:49" x14ac:dyDescent="0.3">
      <c r="AW1035721"/>
    </row>
    <row r="1035722" spans="49:49" x14ac:dyDescent="0.3">
      <c r="AW1035722"/>
    </row>
    <row r="1035781" spans="49:49" x14ac:dyDescent="0.3">
      <c r="AW1035781"/>
    </row>
    <row r="1035782" spans="49:49" x14ac:dyDescent="0.3">
      <c r="AW1035782"/>
    </row>
    <row r="1035841" spans="49:49" x14ac:dyDescent="0.3">
      <c r="AW1035841"/>
    </row>
    <row r="1035842" spans="49:49" x14ac:dyDescent="0.3">
      <c r="AW1035842"/>
    </row>
    <row r="1035901" spans="49:49" x14ac:dyDescent="0.3">
      <c r="AW1035901"/>
    </row>
    <row r="1035902" spans="49:49" x14ac:dyDescent="0.3">
      <c r="AW1035902"/>
    </row>
    <row r="1035961" spans="49:49" x14ac:dyDescent="0.3">
      <c r="AW1035961"/>
    </row>
    <row r="1035962" spans="49:49" x14ac:dyDescent="0.3">
      <c r="AW1035962"/>
    </row>
    <row r="1036021" spans="49:49" x14ac:dyDescent="0.3">
      <c r="AW1036021"/>
    </row>
    <row r="1036022" spans="49:49" x14ac:dyDescent="0.3">
      <c r="AW1036022"/>
    </row>
    <row r="1036081" spans="49:49" x14ac:dyDescent="0.3">
      <c r="AW1036081"/>
    </row>
    <row r="1036082" spans="49:49" x14ac:dyDescent="0.3">
      <c r="AW1036082"/>
    </row>
    <row r="1036141" spans="49:49" x14ac:dyDescent="0.3">
      <c r="AW1036141"/>
    </row>
    <row r="1036142" spans="49:49" x14ac:dyDescent="0.3">
      <c r="AW1036142"/>
    </row>
    <row r="1036201" spans="49:49" x14ac:dyDescent="0.3">
      <c r="AW1036201"/>
    </row>
    <row r="1036202" spans="49:49" x14ac:dyDescent="0.3">
      <c r="AW1036202"/>
    </row>
    <row r="1036261" spans="49:49" x14ac:dyDescent="0.3">
      <c r="AW1036261"/>
    </row>
    <row r="1036262" spans="49:49" x14ac:dyDescent="0.3">
      <c r="AW1036262"/>
    </row>
    <row r="1036321" spans="49:49" x14ac:dyDescent="0.3">
      <c r="AW1036321"/>
    </row>
    <row r="1036322" spans="49:49" x14ac:dyDescent="0.3">
      <c r="AW1036322"/>
    </row>
    <row r="1036381" spans="49:49" x14ac:dyDescent="0.3">
      <c r="AW1036381"/>
    </row>
    <row r="1036382" spans="49:49" x14ac:dyDescent="0.3">
      <c r="AW1036382"/>
    </row>
    <row r="1036441" spans="49:49" x14ac:dyDescent="0.3">
      <c r="AW1036441"/>
    </row>
    <row r="1036442" spans="49:49" x14ac:dyDescent="0.3">
      <c r="AW1036442"/>
    </row>
    <row r="1036501" spans="49:49" x14ac:dyDescent="0.3">
      <c r="AW1036501"/>
    </row>
    <row r="1036502" spans="49:49" x14ac:dyDescent="0.3">
      <c r="AW1036502"/>
    </row>
    <row r="1036561" spans="49:49" x14ac:dyDescent="0.3">
      <c r="AW1036561"/>
    </row>
    <row r="1036562" spans="49:49" x14ac:dyDescent="0.3">
      <c r="AW1036562"/>
    </row>
    <row r="1036621" spans="49:49" x14ac:dyDescent="0.3">
      <c r="AW1036621"/>
    </row>
    <row r="1036622" spans="49:49" x14ac:dyDescent="0.3">
      <c r="AW1036622"/>
    </row>
    <row r="1036681" spans="49:49" x14ac:dyDescent="0.3">
      <c r="AW1036681"/>
    </row>
    <row r="1036682" spans="49:49" x14ac:dyDescent="0.3">
      <c r="AW1036682"/>
    </row>
    <row r="1036741" spans="49:49" x14ac:dyDescent="0.3">
      <c r="AW1036741"/>
    </row>
    <row r="1036742" spans="49:49" x14ac:dyDescent="0.3">
      <c r="AW1036742"/>
    </row>
    <row r="1036801" spans="49:49" x14ac:dyDescent="0.3">
      <c r="AW1036801"/>
    </row>
    <row r="1036802" spans="49:49" x14ac:dyDescent="0.3">
      <c r="AW1036802"/>
    </row>
    <row r="1036861" spans="49:49" x14ac:dyDescent="0.3">
      <c r="AW1036861"/>
    </row>
    <row r="1036862" spans="49:49" x14ac:dyDescent="0.3">
      <c r="AW1036862"/>
    </row>
    <row r="1036921" spans="49:49" x14ac:dyDescent="0.3">
      <c r="AW1036921"/>
    </row>
    <row r="1036922" spans="49:49" x14ac:dyDescent="0.3">
      <c r="AW1036922"/>
    </row>
    <row r="1036981" spans="49:49" x14ac:dyDescent="0.3">
      <c r="AW1036981"/>
    </row>
    <row r="1036982" spans="49:49" x14ac:dyDescent="0.3">
      <c r="AW1036982"/>
    </row>
    <row r="1037041" spans="49:49" x14ac:dyDescent="0.3">
      <c r="AW1037041"/>
    </row>
    <row r="1037042" spans="49:49" x14ac:dyDescent="0.3">
      <c r="AW1037042"/>
    </row>
    <row r="1037101" spans="49:49" x14ac:dyDescent="0.3">
      <c r="AW1037101"/>
    </row>
    <row r="1037102" spans="49:49" x14ac:dyDescent="0.3">
      <c r="AW1037102"/>
    </row>
    <row r="1037161" spans="49:49" x14ac:dyDescent="0.3">
      <c r="AW1037161"/>
    </row>
    <row r="1037162" spans="49:49" x14ac:dyDescent="0.3">
      <c r="AW1037162"/>
    </row>
    <row r="1037221" spans="49:49" x14ac:dyDescent="0.3">
      <c r="AW1037221"/>
    </row>
    <row r="1037222" spans="49:49" x14ac:dyDescent="0.3">
      <c r="AW1037222"/>
    </row>
    <row r="1037281" spans="49:49" x14ac:dyDescent="0.3">
      <c r="AW1037281"/>
    </row>
    <row r="1037282" spans="49:49" x14ac:dyDescent="0.3">
      <c r="AW1037282"/>
    </row>
    <row r="1037341" spans="49:49" x14ac:dyDescent="0.3">
      <c r="AW1037341"/>
    </row>
    <row r="1037342" spans="49:49" x14ac:dyDescent="0.3">
      <c r="AW1037342"/>
    </row>
    <row r="1037401" spans="49:49" x14ac:dyDescent="0.3">
      <c r="AW1037401"/>
    </row>
    <row r="1037402" spans="49:49" x14ac:dyDescent="0.3">
      <c r="AW1037402"/>
    </row>
    <row r="1037461" spans="49:49" x14ac:dyDescent="0.3">
      <c r="AW1037461"/>
    </row>
    <row r="1037462" spans="49:49" x14ac:dyDescent="0.3">
      <c r="AW1037462"/>
    </row>
    <row r="1037521" spans="49:49" x14ac:dyDescent="0.3">
      <c r="AW1037521"/>
    </row>
    <row r="1037522" spans="49:49" x14ac:dyDescent="0.3">
      <c r="AW1037522"/>
    </row>
    <row r="1037581" spans="49:49" x14ac:dyDescent="0.3">
      <c r="AW1037581"/>
    </row>
    <row r="1037582" spans="49:49" x14ac:dyDescent="0.3">
      <c r="AW1037582"/>
    </row>
    <row r="1037641" spans="49:49" x14ac:dyDescent="0.3">
      <c r="AW1037641"/>
    </row>
    <row r="1037642" spans="49:49" x14ac:dyDescent="0.3">
      <c r="AW1037642"/>
    </row>
    <row r="1037701" spans="49:49" x14ac:dyDescent="0.3">
      <c r="AW1037701"/>
    </row>
    <row r="1037702" spans="49:49" x14ac:dyDescent="0.3">
      <c r="AW1037702"/>
    </row>
    <row r="1037761" spans="49:49" x14ac:dyDescent="0.3">
      <c r="AW1037761"/>
    </row>
    <row r="1037762" spans="49:49" x14ac:dyDescent="0.3">
      <c r="AW1037762"/>
    </row>
    <row r="1037821" spans="49:49" x14ac:dyDescent="0.3">
      <c r="AW1037821"/>
    </row>
    <row r="1037822" spans="49:49" x14ac:dyDescent="0.3">
      <c r="AW1037822"/>
    </row>
    <row r="1037881" spans="49:49" x14ac:dyDescent="0.3">
      <c r="AW1037881"/>
    </row>
    <row r="1037882" spans="49:49" x14ac:dyDescent="0.3">
      <c r="AW1037882"/>
    </row>
    <row r="1037941" spans="49:49" x14ac:dyDescent="0.3">
      <c r="AW1037941"/>
    </row>
    <row r="1037942" spans="49:49" x14ac:dyDescent="0.3">
      <c r="AW1037942"/>
    </row>
    <row r="1038001" spans="49:49" x14ac:dyDescent="0.3">
      <c r="AW1038001"/>
    </row>
    <row r="1038002" spans="49:49" x14ac:dyDescent="0.3">
      <c r="AW1038002"/>
    </row>
    <row r="1038061" spans="49:49" x14ac:dyDescent="0.3">
      <c r="AW1038061"/>
    </row>
    <row r="1038062" spans="49:49" x14ac:dyDescent="0.3">
      <c r="AW1038062"/>
    </row>
    <row r="1038121" spans="49:49" x14ac:dyDescent="0.3">
      <c r="AW1038121"/>
    </row>
    <row r="1038122" spans="49:49" x14ac:dyDescent="0.3">
      <c r="AW1038122"/>
    </row>
    <row r="1038181" spans="49:49" x14ac:dyDescent="0.3">
      <c r="AW1038181"/>
    </row>
    <row r="1038182" spans="49:49" x14ac:dyDescent="0.3">
      <c r="AW1038182"/>
    </row>
    <row r="1038241" spans="49:49" x14ac:dyDescent="0.3">
      <c r="AW1038241"/>
    </row>
    <row r="1038242" spans="49:49" x14ac:dyDescent="0.3">
      <c r="AW1038242"/>
    </row>
    <row r="1038301" spans="49:49" x14ac:dyDescent="0.3">
      <c r="AW1038301"/>
    </row>
    <row r="1038302" spans="49:49" x14ac:dyDescent="0.3">
      <c r="AW1038302"/>
    </row>
    <row r="1038361" spans="49:49" x14ac:dyDescent="0.3">
      <c r="AW1038361"/>
    </row>
    <row r="1038362" spans="49:49" x14ac:dyDescent="0.3">
      <c r="AW1038362"/>
    </row>
    <row r="1038421" spans="49:49" x14ac:dyDescent="0.3">
      <c r="AW1038421"/>
    </row>
    <row r="1038422" spans="49:49" x14ac:dyDescent="0.3">
      <c r="AW1038422"/>
    </row>
    <row r="1038481" spans="49:49" x14ac:dyDescent="0.3">
      <c r="AW1038481"/>
    </row>
    <row r="1038482" spans="49:49" x14ac:dyDescent="0.3">
      <c r="AW1038482"/>
    </row>
    <row r="1038541" spans="49:49" x14ac:dyDescent="0.3">
      <c r="AW1038541"/>
    </row>
    <row r="1038542" spans="49:49" x14ac:dyDescent="0.3">
      <c r="AW1038542"/>
    </row>
    <row r="1038601" spans="49:49" x14ac:dyDescent="0.3">
      <c r="AW1038601"/>
    </row>
    <row r="1038602" spans="49:49" x14ac:dyDescent="0.3">
      <c r="AW1038602"/>
    </row>
    <row r="1038661" spans="49:49" x14ac:dyDescent="0.3">
      <c r="AW1038661"/>
    </row>
    <row r="1038662" spans="49:49" x14ac:dyDescent="0.3">
      <c r="AW1038662"/>
    </row>
    <row r="1038721" spans="49:49" x14ac:dyDescent="0.3">
      <c r="AW1038721"/>
    </row>
    <row r="1038722" spans="49:49" x14ac:dyDescent="0.3">
      <c r="AW1038722"/>
    </row>
    <row r="1038781" spans="49:49" x14ac:dyDescent="0.3">
      <c r="AW1038781"/>
    </row>
    <row r="1038782" spans="49:49" x14ac:dyDescent="0.3">
      <c r="AW1038782"/>
    </row>
    <row r="1038841" spans="49:49" x14ac:dyDescent="0.3">
      <c r="AW1038841"/>
    </row>
    <row r="1038842" spans="49:49" x14ac:dyDescent="0.3">
      <c r="AW1038842"/>
    </row>
    <row r="1038901" spans="49:49" x14ac:dyDescent="0.3">
      <c r="AW1038901"/>
    </row>
    <row r="1038902" spans="49:49" x14ac:dyDescent="0.3">
      <c r="AW1038902"/>
    </row>
    <row r="1038961" spans="49:49" x14ac:dyDescent="0.3">
      <c r="AW1038961"/>
    </row>
    <row r="1038962" spans="49:49" x14ac:dyDescent="0.3">
      <c r="AW1038962"/>
    </row>
    <row r="1039021" spans="49:49" x14ac:dyDescent="0.3">
      <c r="AW1039021"/>
    </row>
    <row r="1039022" spans="49:49" x14ac:dyDescent="0.3">
      <c r="AW1039022"/>
    </row>
    <row r="1039081" spans="49:49" x14ac:dyDescent="0.3">
      <c r="AW1039081"/>
    </row>
    <row r="1039082" spans="49:49" x14ac:dyDescent="0.3">
      <c r="AW1039082"/>
    </row>
    <row r="1039141" spans="49:49" x14ac:dyDescent="0.3">
      <c r="AW1039141"/>
    </row>
    <row r="1039142" spans="49:49" x14ac:dyDescent="0.3">
      <c r="AW1039142"/>
    </row>
    <row r="1039201" spans="49:49" x14ac:dyDescent="0.3">
      <c r="AW1039201"/>
    </row>
    <row r="1039202" spans="49:49" x14ac:dyDescent="0.3">
      <c r="AW1039202"/>
    </row>
    <row r="1039261" spans="49:49" x14ac:dyDescent="0.3">
      <c r="AW1039261"/>
    </row>
    <row r="1039262" spans="49:49" x14ac:dyDescent="0.3">
      <c r="AW1039262"/>
    </row>
    <row r="1039321" spans="49:49" x14ac:dyDescent="0.3">
      <c r="AW1039321"/>
    </row>
    <row r="1039322" spans="49:49" x14ac:dyDescent="0.3">
      <c r="AW1039322"/>
    </row>
    <row r="1039381" spans="49:49" x14ac:dyDescent="0.3">
      <c r="AW1039381"/>
    </row>
    <row r="1039382" spans="49:49" x14ac:dyDescent="0.3">
      <c r="AW1039382"/>
    </row>
    <row r="1039441" spans="49:49" x14ac:dyDescent="0.3">
      <c r="AW1039441"/>
    </row>
    <row r="1039442" spans="49:49" x14ac:dyDescent="0.3">
      <c r="AW1039442"/>
    </row>
    <row r="1039501" spans="49:49" x14ac:dyDescent="0.3">
      <c r="AW1039501"/>
    </row>
    <row r="1039502" spans="49:49" x14ac:dyDescent="0.3">
      <c r="AW1039502"/>
    </row>
    <row r="1039561" spans="49:49" x14ac:dyDescent="0.3">
      <c r="AW1039561"/>
    </row>
    <row r="1039562" spans="49:49" x14ac:dyDescent="0.3">
      <c r="AW1039562"/>
    </row>
    <row r="1039621" spans="49:49" x14ac:dyDescent="0.3">
      <c r="AW1039621"/>
    </row>
    <row r="1039622" spans="49:49" x14ac:dyDescent="0.3">
      <c r="AW1039622"/>
    </row>
    <row r="1039681" spans="49:49" x14ac:dyDescent="0.3">
      <c r="AW1039681"/>
    </row>
    <row r="1039682" spans="49:49" x14ac:dyDescent="0.3">
      <c r="AW1039682"/>
    </row>
    <row r="1039741" spans="49:49" x14ac:dyDescent="0.3">
      <c r="AW1039741"/>
    </row>
    <row r="1039742" spans="49:49" x14ac:dyDescent="0.3">
      <c r="AW1039742"/>
    </row>
    <row r="1039801" spans="49:49" x14ac:dyDescent="0.3">
      <c r="AW1039801"/>
    </row>
    <row r="1039802" spans="49:49" x14ac:dyDescent="0.3">
      <c r="AW1039802"/>
    </row>
    <row r="1039861" spans="49:49" x14ac:dyDescent="0.3">
      <c r="AW1039861"/>
    </row>
    <row r="1039862" spans="49:49" x14ac:dyDescent="0.3">
      <c r="AW1039862"/>
    </row>
    <row r="1039921" spans="49:49" x14ac:dyDescent="0.3">
      <c r="AW1039921"/>
    </row>
    <row r="1039922" spans="49:49" x14ac:dyDescent="0.3">
      <c r="AW1039922"/>
    </row>
    <row r="1039981" spans="49:49" x14ac:dyDescent="0.3">
      <c r="AW1039981"/>
    </row>
    <row r="1039982" spans="49:49" x14ac:dyDescent="0.3">
      <c r="AW1039982"/>
    </row>
    <row r="1040041" spans="49:49" x14ac:dyDescent="0.3">
      <c r="AW1040041"/>
    </row>
    <row r="1040042" spans="49:49" x14ac:dyDescent="0.3">
      <c r="AW1040042"/>
    </row>
    <row r="1040101" spans="49:49" x14ac:dyDescent="0.3">
      <c r="AW1040101"/>
    </row>
    <row r="1040102" spans="49:49" x14ac:dyDescent="0.3">
      <c r="AW1040102"/>
    </row>
    <row r="1040161" spans="49:49" x14ac:dyDescent="0.3">
      <c r="AW1040161"/>
    </row>
    <row r="1040162" spans="49:49" x14ac:dyDescent="0.3">
      <c r="AW1040162"/>
    </row>
    <row r="1040221" spans="49:49" x14ac:dyDescent="0.3">
      <c r="AW1040221"/>
    </row>
    <row r="1040222" spans="49:49" x14ac:dyDescent="0.3">
      <c r="AW1040222"/>
    </row>
    <row r="1040281" spans="49:49" x14ac:dyDescent="0.3">
      <c r="AW1040281"/>
    </row>
    <row r="1040282" spans="49:49" x14ac:dyDescent="0.3">
      <c r="AW1040282"/>
    </row>
    <row r="1040341" spans="49:49" x14ac:dyDescent="0.3">
      <c r="AW1040341"/>
    </row>
    <row r="1040342" spans="49:49" x14ac:dyDescent="0.3">
      <c r="AW1040342"/>
    </row>
    <row r="1040401" spans="49:49" x14ac:dyDescent="0.3">
      <c r="AW1040401"/>
    </row>
    <row r="1040402" spans="49:49" x14ac:dyDescent="0.3">
      <c r="AW1040402"/>
    </row>
    <row r="1040461" spans="49:49" x14ac:dyDescent="0.3">
      <c r="AW1040461"/>
    </row>
    <row r="1040462" spans="49:49" x14ac:dyDescent="0.3">
      <c r="AW1040462"/>
    </row>
    <row r="1040521" spans="49:49" x14ac:dyDescent="0.3">
      <c r="AW1040521"/>
    </row>
    <row r="1040522" spans="49:49" x14ac:dyDescent="0.3">
      <c r="AW1040522"/>
    </row>
    <row r="1040581" spans="49:49" x14ac:dyDescent="0.3">
      <c r="AW1040581"/>
    </row>
    <row r="1040582" spans="49:49" x14ac:dyDescent="0.3">
      <c r="AW1040582"/>
    </row>
    <row r="1040641" spans="49:49" x14ac:dyDescent="0.3">
      <c r="AW1040641"/>
    </row>
    <row r="1040642" spans="49:49" x14ac:dyDescent="0.3">
      <c r="AW1040642"/>
    </row>
    <row r="1040701" spans="49:49" x14ac:dyDescent="0.3">
      <c r="AW1040701"/>
    </row>
    <row r="1040702" spans="49:49" x14ac:dyDescent="0.3">
      <c r="AW1040702"/>
    </row>
    <row r="1040761" spans="49:49" x14ac:dyDescent="0.3">
      <c r="AW1040761"/>
    </row>
    <row r="1040762" spans="49:49" x14ac:dyDescent="0.3">
      <c r="AW1040762"/>
    </row>
    <row r="1040821" spans="49:49" x14ac:dyDescent="0.3">
      <c r="AW1040821"/>
    </row>
    <row r="1040822" spans="49:49" x14ac:dyDescent="0.3">
      <c r="AW1040822"/>
    </row>
    <row r="1040881" spans="49:49" x14ac:dyDescent="0.3">
      <c r="AW1040881"/>
    </row>
    <row r="1040882" spans="49:49" x14ac:dyDescent="0.3">
      <c r="AW1040882"/>
    </row>
    <row r="1040941" spans="49:49" x14ac:dyDescent="0.3">
      <c r="AW1040941"/>
    </row>
    <row r="1040942" spans="49:49" x14ac:dyDescent="0.3">
      <c r="AW1040942"/>
    </row>
    <row r="1041001" spans="49:49" x14ac:dyDescent="0.3">
      <c r="AW1041001"/>
    </row>
    <row r="1041002" spans="49:49" x14ac:dyDescent="0.3">
      <c r="AW1041002"/>
    </row>
    <row r="1041061" spans="49:49" x14ac:dyDescent="0.3">
      <c r="AW1041061"/>
    </row>
    <row r="1041062" spans="49:49" x14ac:dyDescent="0.3">
      <c r="AW1041062"/>
    </row>
    <row r="1041121" spans="49:49" x14ac:dyDescent="0.3">
      <c r="AW1041121"/>
    </row>
    <row r="1041122" spans="49:49" x14ac:dyDescent="0.3">
      <c r="AW1041122"/>
    </row>
    <row r="1041181" spans="49:49" x14ac:dyDescent="0.3">
      <c r="AW1041181"/>
    </row>
    <row r="1041182" spans="49:49" x14ac:dyDescent="0.3">
      <c r="AW1041182"/>
    </row>
    <row r="1041241" spans="49:49" x14ac:dyDescent="0.3">
      <c r="AW1041241"/>
    </row>
    <row r="1041242" spans="49:49" x14ac:dyDescent="0.3">
      <c r="AW1041242"/>
    </row>
    <row r="1041301" spans="49:49" x14ac:dyDescent="0.3">
      <c r="AW1041301"/>
    </row>
    <row r="1041302" spans="49:49" x14ac:dyDescent="0.3">
      <c r="AW1041302"/>
    </row>
    <row r="1041361" spans="49:49" x14ac:dyDescent="0.3">
      <c r="AW1041361"/>
    </row>
    <row r="1041362" spans="49:49" x14ac:dyDescent="0.3">
      <c r="AW1041362"/>
    </row>
    <row r="1041421" spans="49:49" x14ac:dyDescent="0.3">
      <c r="AW1041421"/>
    </row>
    <row r="1041422" spans="49:49" x14ac:dyDescent="0.3">
      <c r="AW1041422"/>
    </row>
    <row r="1041481" spans="49:49" x14ac:dyDescent="0.3">
      <c r="AW1041481"/>
    </row>
    <row r="1041482" spans="49:49" x14ac:dyDescent="0.3">
      <c r="AW1041482"/>
    </row>
    <row r="1041541" spans="49:49" x14ac:dyDescent="0.3">
      <c r="AW1041541"/>
    </row>
    <row r="1041542" spans="49:49" x14ac:dyDescent="0.3">
      <c r="AW1041542"/>
    </row>
    <row r="1041601" spans="49:49" x14ac:dyDescent="0.3">
      <c r="AW1041601"/>
    </row>
    <row r="1041602" spans="49:49" x14ac:dyDescent="0.3">
      <c r="AW1041602"/>
    </row>
    <row r="1041661" spans="49:49" x14ac:dyDescent="0.3">
      <c r="AW1041661"/>
    </row>
    <row r="1041662" spans="49:49" x14ac:dyDescent="0.3">
      <c r="AW1041662"/>
    </row>
    <row r="1041721" spans="49:49" x14ac:dyDescent="0.3">
      <c r="AW1041721"/>
    </row>
    <row r="1041722" spans="49:49" x14ac:dyDescent="0.3">
      <c r="AW1041722"/>
    </row>
    <row r="1041781" spans="49:49" x14ac:dyDescent="0.3">
      <c r="AW1041781"/>
    </row>
    <row r="1041782" spans="49:49" x14ac:dyDescent="0.3">
      <c r="AW1041782"/>
    </row>
    <row r="1041841" spans="49:49" x14ac:dyDescent="0.3">
      <c r="AW1041841"/>
    </row>
    <row r="1041842" spans="49:49" x14ac:dyDescent="0.3">
      <c r="AW1041842"/>
    </row>
    <row r="1041901" spans="49:49" x14ac:dyDescent="0.3">
      <c r="AW1041901"/>
    </row>
    <row r="1041902" spans="49:49" x14ac:dyDescent="0.3">
      <c r="AW1041902"/>
    </row>
    <row r="1041961" spans="49:49" x14ac:dyDescent="0.3">
      <c r="AW1041961"/>
    </row>
    <row r="1041962" spans="49:49" x14ac:dyDescent="0.3">
      <c r="AW1041962"/>
    </row>
    <row r="1042021" spans="49:49" x14ac:dyDescent="0.3">
      <c r="AW1042021"/>
    </row>
    <row r="1042022" spans="49:49" x14ac:dyDescent="0.3">
      <c r="AW1042022"/>
    </row>
    <row r="1042081" spans="49:49" x14ac:dyDescent="0.3">
      <c r="AW1042081"/>
    </row>
    <row r="1042082" spans="49:49" x14ac:dyDescent="0.3">
      <c r="AW1042082"/>
    </row>
    <row r="1042141" spans="49:49" x14ac:dyDescent="0.3">
      <c r="AW1042141"/>
    </row>
    <row r="1042142" spans="49:49" x14ac:dyDescent="0.3">
      <c r="AW1042142"/>
    </row>
    <row r="1042201" spans="49:49" x14ac:dyDescent="0.3">
      <c r="AW1042201"/>
    </row>
    <row r="1042202" spans="49:49" x14ac:dyDescent="0.3">
      <c r="AW1042202"/>
    </row>
    <row r="1042261" spans="49:49" x14ac:dyDescent="0.3">
      <c r="AW1042261"/>
    </row>
    <row r="1042262" spans="49:49" x14ac:dyDescent="0.3">
      <c r="AW1042262"/>
    </row>
    <row r="1042321" spans="49:49" x14ac:dyDescent="0.3">
      <c r="AW1042321"/>
    </row>
    <row r="1042322" spans="49:49" x14ac:dyDescent="0.3">
      <c r="AW1042322"/>
    </row>
    <row r="1042381" spans="49:49" x14ac:dyDescent="0.3">
      <c r="AW1042381"/>
    </row>
    <row r="1042382" spans="49:49" x14ac:dyDescent="0.3">
      <c r="AW1042382"/>
    </row>
    <row r="1042441" spans="49:49" x14ac:dyDescent="0.3">
      <c r="AW1042441"/>
    </row>
    <row r="1042442" spans="49:49" x14ac:dyDescent="0.3">
      <c r="AW1042442"/>
    </row>
    <row r="1042501" spans="49:49" x14ac:dyDescent="0.3">
      <c r="AW1042501"/>
    </row>
    <row r="1042502" spans="49:49" x14ac:dyDescent="0.3">
      <c r="AW1042502"/>
    </row>
    <row r="1042561" spans="49:49" x14ac:dyDescent="0.3">
      <c r="AW1042561"/>
    </row>
    <row r="1042562" spans="49:49" x14ac:dyDescent="0.3">
      <c r="AW1042562"/>
    </row>
    <row r="1042621" spans="49:49" x14ac:dyDescent="0.3">
      <c r="AW1042621"/>
    </row>
    <row r="1042622" spans="49:49" x14ac:dyDescent="0.3">
      <c r="AW1042622"/>
    </row>
    <row r="1042681" spans="49:49" x14ac:dyDescent="0.3">
      <c r="AW1042681"/>
    </row>
    <row r="1042682" spans="49:49" x14ac:dyDescent="0.3">
      <c r="AW1042682"/>
    </row>
    <row r="1042741" spans="49:49" x14ac:dyDescent="0.3">
      <c r="AW1042741"/>
    </row>
    <row r="1042742" spans="49:49" x14ac:dyDescent="0.3">
      <c r="AW1042742"/>
    </row>
    <row r="1042801" spans="49:49" x14ac:dyDescent="0.3">
      <c r="AW1042801"/>
    </row>
    <row r="1042802" spans="49:49" x14ac:dyDescent="0.3">
      <c r="AW1042802"/>
    </row>
    <row r="1042861" spans="49:49" x14ac:dyDescent="0.3">
      <c r="AW1042861"/>
    </row>
    <row r="1042862" spans="49:49" x14ac:dyDescent="0.3">
      <c r="AW1042862"/>
    </row>
    <row r="1042921" spans="49:49" x14ac:dyDescent="0.3">
      <c r="AW1042921"/>
    </row>
    <row r="1042922" spans="49:49" x14ac:dyDescent="0.3">
      <c r="AW1042922"/>
    </row>
    <row r="1042981" spans="49:49" x14ac:dyDescent="0.3">
      <c r="AW1042981"/>
    </row>
    <row r="1042982" spans="49:49" x14ac:dyDescent="0.3">
      <c r="AW1042982"/>
    </row>
    <row r="1043041" spans="49:49" x14ac:dyDescent="0.3">
      <c r="AW1043041"/>
    </row>
    <row r="1043042" spans="49:49" x14ac:dyDescent="0.3">
      <c r="AW1043042"/>
    </row>
    <row r="1043101" spans="49:49" x14ac:dyDescent="0.3">
      <c r="AW1043101"/>
    </row>
    <row r="1043102" spans="49:49" x14ac:dyDescent="0.3">
      <c r="AW1043102"/>
    </row>
    <row r="1043161" spans="49:49" x14ac:dyDescent="0.3">
      <c r="AW1043161"/>
    </row>
    <row r="1043162" spans="49:49" x14ac:dyDescent="0.3">
      <c r="AW1043162"/>
    </row>
    <row r="1043221" spans="49:49" x14ac:dyDescent="0.3">
      <c r="AW1043221"/>
    </row>
    <row r="1043222" spans="49:49" x14ac:dyDescent="0.3">
      <c r="AW1043222"/>
    </row>
    <row r="1043281" spans="49:49" x14ac:dyDescent="0.3">
      <c r="AW1043281"/>
    </row>
    <row r="1043282" spans="49:49" x14ac:dyDescent="0.3">
      <c r="AW1043282"/>
    </row>
    <row r="1043341" spans="49:49" x14ac:dyDescent="0.3">
      <c r="AW1043341"/>
    </row>
    <row r="1043342" spans="49:49" x14ac:dyDescent="0.3">
      <c r="AW1043342"/>
    </row>
    <row r="1043401" spans="49:49" x14ac:dyDescent="0.3">
      <c r="AW1043401"/>
    </row>
    <row r="1043402" spans="49:49" x14ac:dyDescent="0.3">
      <c r="AW1043402"/>
    </row>
    <row r="1043461" spans="49:49" x14ac:dyDescent="0.3">
      <c r="AW1043461"/>
    </row>
    <row r="1043462" spans="49:49" x14ac:dyDescent="0.3">
      <c r="AW1043462"/>
    </row>
    <row r="1043521" spans="49:49" x14ac:dyDescent="0.3">
      <c r="AW1043521"/>
    </row>
    <row r="1043522" spans="49:49" x14ac:dyDescent="0.3">
      <c r="AW1043522"/>
    </row>
    <row r="1043581" spans="49:49" x14ac:dyDescent="0.3">
      <c r="AW1043581"/>
    </row>
    <row r="1043582" spans="49:49" x14ac:dyDescent="0.3">
      <c r="AW1043582"/>
    </row>
    <row r="1043641" spans="49:49" x14ac:dyDescent="0.3">
      <c r="AW1043641"/>
    </row>
    <row r="1043642" spans="49:49" x14ac:dyDescent="0.3">
      <c r="AW1043642"/>
    </row>
    <row r="1043701" spans="49:49" x14ac:dyDescent="0.3">
      <c r="AW1043701"/>
    </row>
    <row r="1043702" spans="49:49" x14ac:dyDescent="0.3">
      <c r="AW1043702"/>
    </row>
    <row r="1043761" spans="49:49" x14ac:dyDescent="0.3">
      <c r="AW1043761"/>
    </row>
    <row r="1043762" spans="49:49" x14ac:dyDescent="0.3">
      <c r="AW1043762"/>
    </row>
    <row r="1043821" spans="49:49" x14ac:dyDescent="0.3">
      <c r="AW1043821"/>
    </row>
    <row r="1043822" spans="49:49" x14ac:dyDescent="0.3">
      <c r="AW1043822"/>
    </row>
    <row r="1043881" spans="49:49" x14ac:dyDescent="0.3">
      <c r="AW1043881"/>
    </row>
    <row r="1043882" spans="49:49" x14ac:dyDescent="0.3">
      <c r="AW1043882"/>
    </row>
    <row r="1043941" spans="49:49" x14ac:dyDescent="0.3">
      <c r="AW1043941"/>
    </row>
    <row r="1043942" spans="49:49" x14ac:dyDescent="0.3">
      <c r="AW1043942"/>
    </row>
    <row r="1044001" spans="49:49" x14ac:dyDescent="0.3">
      <c r="AW1044001"/>
    </row>
    <row r="1044002" spans="49:49" x14ac:dyDescent="0.3">
      <c r="AW1044002"/>
    </row>
    <row r="1044061" spans="49:49" x14ac:dyDescent="0.3">
      <c r="AW1044061"/>
    </row>
    <row r="1044062" spans="49:49" x14ac:dyDescent="0.3">
      <c r="AW1044062"/>
    </row>
    <row r="1044121" spans="49:49" x14ac:dyDescent="0.3">
      <c r="AW1044121"/>
    </row>
    <row r="1044122" spans="49:49" x14ac:dyDescent="0.3">
      <c r="AW1044122"/>
    </row>
    <row r="1044181" spans="49:49" x14ac:dyDescent="0.3">
      <c r="AW1044181"/>
    </row>
    <row r="1044182" spans="49:49" x14ac:dyDescent="0.3">
      <c r="AW1044182"/>
    </row>
    <row r="1044241" spans="49:49" x14ac:dyDescent="0.3">
      <c r="AW1044241"/>
    </row>
    <row r="1044242" spans="49:49" x14ac:dyDescent="0.3">
      <c r="AW1044242"/>
    </row>
    <row r="1044301" spans="49:49" x14ac:dyDescent="0.3">
      <c r="AW1044301"/>
    </row>
    <row r="1044302" spans="49:49" x14ac:dyDescent="0.3">
      <c r="AW1044302"/>
    </row>
    <row r="1044361" spans="49:49" x14ac:dyDescent="0.3">
      <c r="AW1044361"/>
    </row>
    <row r="1044362" spans="49:49" x14ac:dyDescent="0.3">
      <c r="AW1044362"/>
    </row>
    <row r="1044421" spans="49:49" x14ac:dyDescent="0.3">
      <c r="AW1044421"/>
    </row>
    <row r="1044422" spans="49:49" x14ac:dyDescent="0.3">
      <c r="AW1044422"/>
    </row>
    <row r="1044481" spans="49:49" x14ac:dyDescent="0.3">
      <c r="AW1044481"/>
    </row>
    <row r="1044482" spans="49:49" x14ac:dyDescent="0.3">
      <c r="AW1044482"/>
    </row>
    <row r="1044541" spans="49:49" x14ac:dyDescent="0.3">
      <c r="AW1044541"/>
    </row>
    <row r="1044542" spans="49:49" x14ac:dyDescent="0.3">
      <c r="AW1044542"/>
    </row>
    <row r="1044601" spans="49:49" x14ac:dyDescent="0.3">
      <c r="AW1044601"/>
    </row>
    <row r="1044602" spans="49:49" x14ac:dyDescent="0.3">
      <c r="AW1044602"/>
    </row>
    <row r="1044661" spans="49:49" x14ac:dyDescent="0.3">
      <c r="AW1044661"/>
    </row>
    <row r="1044662" spans="49:49" x14ac:dyDescent="0.3">
      <c r="AW1044662"/>
    </row>
    <row r="1044721" spans="49:49" x14ac:dyDescent="0.3">
      <c r="AW1044721"/>
    </row>
    <row r="1044722" spans="49:49" x14ac:dyDescent="0.3">
      <c r="AW1044722"/>
    </row>
    <row r="1044781" spans="49:49" x14ac:dyDescent="0.3">
      <c r="AW1044781"/>
    </row>
    <row r="1044782" spans="49:49" x14ac:dyDescent="0.3">
      <c r="AW1044782"/>
    </row>
    <row r="1044841" spans="49:49" x14ac:dyDescent="0.3">
      <c r="AW1044841"/>
    </row>
    <row r="1044842" spans="49:49" x14ac:dyDescent="0.3">
      <c r="AW1044842"/>
    </row>
    <row r="1044901" spans="49:49" x14ac:dyDescent="0.3">
      <c r="AW1044901"/>
    </row>
    <row r="1044902" spans="49:49" x14ac:dyDescent="0.3">
      <c r="AW1044902"/>
    </row>
    <row r="1044961" spans="49:49" x14ac:dyDescent="0.3">
      <c r="AW1044961"/>
    </row>
    <row r="1044962" spans="49:49" x14ac:dyDescent="0.3">
      <c r="AW1044962"/>
    </row>
    <row r="1045021" spans="49:49" x14ac:dyDescent="0.3">
      <c r="AW1045021"/>
    </row>
    <row r="1045022" spans="49:49" x14ac:dyDescent="0.3">
      <c r="AW1045022"/>
    </row>
    <row r="1045081" spans="49:49" x14ac:dyDescent="0.3">
      <c r="AW1045081"/>
    </row>
    <row r="1045082" spans="49:49" x14ac:dyDescent="0.3">
      <c r="AW1045082"/>
    </row>
    <row r="1045141" spans="49:49" x14ac:dyDescent="0.3">
      <c r="AW1045141"/>
    </row>
    <row r="1045142" spans="49:49" x14ac:dyDescent="0.3">
      <c r="AW1045142"/>
    </row>
    <row r="1045201" spans="49:49" x14ac:dyDescent="0.3">
      <c r="AW1045201"/>
    </row>
    <row r="1045202" spans="49:49" x14ac:dyDescent="0.3">
      <c r="AW1045202"/>
    </row>
    <row r="1045261" spans="49:49" x14ac:dyDescent="0.3">
      <c r="AW1045261"/>
    </row>
    <row r="1045262" spans="49:49" x14ac:dyDescent="0.3">
      <c r="AW1045262"/>
    </row>
    <row r="1045321" spans="49:49" x14ac:dyDescent="0.3">
      <c r="AW1045321"/>
    </row>
    <row r="1045322" spans="49:49" x14ac:dyDescent="0.3">
      <c r="AW1045322"/>
    </row>
    <row r="1045381" spans="49:49" x14ac:dyDescent="0.3">
      <c r="AW1045381"/>
    </row>
    <row r="1045382" spans="49:49" x14ac:dyDescent="0.3">
      <c r="AW1045382"/>
    </row>
    <row r="1045441" spans="49:49" x14ac:dyDescent="0.3">
      <c r="AW1045441"/>
    </row>
    <row r="1045442" spans="49:49" x14ac:dyDescent="0.3">
      <c r="AW1045442"/>
    </row>
    <row r="1045501" spans="49:49" x14ac:dyDescent="0.3">
      <c r="AW1045501"/>
    </row>
    <row r="1045502" spans="49:49" x14ac:dyDescent="0.3">
      <c r="AW1045502"/>
    </row>
    <row r="1045561" spans="49:49" x14ac:dyDescent="0.3">
      <c r="AW1045561"/>
    </row>
    <row r="1045562" spans="49:49" x14ac:dyDescent="0.3">
      <c r="AW1045562"/>
    </row>
    <row r="1045621" spans="49:49" x14ac:dyDescent="0.3">
      <c r="AW1045621"/>
    </row>
    <row r="1045622" spans="49:49" x14ac:dyDescent="0.3">
      <c r="AW1045622"/>
    </row>
    <row r="1045681" spans="49:49" x14ac:dyDescent="0.3">
      <c r="AW1045681"/>
    </row>
    <row r="1045682" spans="49:49" x14ac:dyDescent="0.3">
      <c r="AW1045682"/>
    </row>
    <row r="1045741" spans="49:49" x14ac:dyDescent="0.3">
      <c r="AW1045741"/>
    </row>
    <row r="1045742" spans="49:49" x14ac:dyDescent="0.3">
      <c r="AW1045742"/>
    </row>
    <row r="1045801" spans="49:49" x14ac:dyDescent="0.3">
      <c r="AW1045801"/>
    </row>
    <row r="1045802" spans="49:49" x14ac:dyDescent="0.3">
      <c r="AW1045802"/>
    </row>
    <row r="1045861" spans="49:49" x14ac:dyDescent="0.3">
      <c r="AW1045861"/>
    </row>
    <row r="1045862" spans="49:49" x14ac:dyDescent="0.3">
      <c r="AW1045862"/>
    </row>
    <row r="1045921" spans="49:49" x14ac:dyDescent="0.3">
      <c r="AW1045921"/>
    </row>
    <row r="1045922" spans="49:49" x14ac:dyDescent="0.3">
      <c r="AW1045922"/>
    </row>
    <row r="1045981" spans="49:49" x14ac:dyDescent="0.3">
      <c r="AW1045981"/>
    </row>
    <row r="1045982" spans="49:49" x14ac:dyDescent="0.3">
      <c r="AW1045982"/>
    </row>
    <row r="1046041" spans="49:49" x14ac:dyDescent="0.3">
      <c r="AW1046041"/>
    </row>
    <row r="1046042" spans="49:49" x14ac:dyDescent="0.3">
      <c r="AW1046042"/>
    </row>
    <row r="1046101" spans="49:49" x14ac:dyDescent="0.3">
      <c r="AW1046101"/>
    </row>
    <row r="1046102" spans="49:49" x14ac:dyDescent="0.3">
      <c r="AW1046102"/>
    </row>
    <row r="1046161" spans="49:49" x14ac:dyDescent="0.3">
      <c r="AW1046161"/>
    </row>
    <row r="1046162" spans="49:49" x14ac:dyDescent="0.3">
      <c r="AW1046162"/>
    </row>
    <row r="1046221" spans="49:49" x14ac:dyDescent="0.3">
      <c r="AW1046221"/>
    </row>
    <row r="1046222" spans="49:49" x14ac:dyDescent="0.3">
      <c r="AW1046222"/>
    </row>
    <row r="1046281" spans="49:49" x14ac:dyDescent="0.3">
      <c r="AW1046281"/>
    </row>
    <row r="1046282" spans="49:49" x14ac:dyDescent="0.3">
      <c r="AW1046282"/>
    </row>
    <row r="1046341" spans="49:49" x14ac:dyDescent="0.3">
      <c r="AW1046341"/>
    </row>
    <row r="1046342" spans="49:49" x14ac:dyDescent="0.3">
      <c r="AW1046342"/>
    </row>
    <row r="1046401" spans="49:49" x14ac:dyDescent="0.3">
      <c r="AW1046401"/>
    </row>
    <row r="1046402" spans="49:49" x14ac:dyDescent="0.3">
      <c r="AW1046402"/>
    </row>
    <row r="1046461" spans="49:49" x14ac:dyDescent="0.3">
      <c r="AW1046461"/>
    </row>
    <row r="1046462" spans="49:49" x14ac:dyDescent="0.3">
      <c r="AW1046462"/>
    </row>
    <row r="1046521" spans="49:49" x14ac:dyDescent="0.3">
      <c r="AW1046521"/>
    </row>
    <row r="1046522" spans="49:49" x14ac:dyDescent="0.3">
      <c r="AW1046522"/>
    </row>
    <row r="1046581" spans="49:49" x14ac:dyDescent="0.3">
      <c r="AW1046581"/>
    </row>
    <row r="1046582" spans="49:49" x14ac:dyDescent="0.3">
      <c r="AW1046582"/>
    </row>
    <row r="1046641" spans="49:49" x14ac:dyDescent="0.3">
      <c r="AW1046641"/>
    </row>
    <row r="1046642" spans="49:49" x14ac:dyDescent="0.3">
      <c r="AW1046642"/>
    </row>
    <row r="1046701" spans="49:49" x14ac:dyDescent="0.3">
      <c r="AW1046701"/>
    </row>
    <row r="1046702" spans="49:49" x14ac:dyDescent="0.3">
      <c r="AW1046702"/>
    </row>
    <row r="1046761" spans="49:49" x14ac:dyDescent="0.3">
      <c r="AW1046761"/>
    </row>
    <row r="1046762" spans="49:49" x14ac:dyDescent="0.3">
      <c r="AW1046762"/>
    </row>
    <row r="1046821" spans="49:49" x14ac:dyDescent="0.3">
      <c r="AW1046821"/>
    </row>
    <row r="1046822" spans="49:49" x14ac:dyDescent="0.3">
      <c r="AW1046822"/>
    </row>
    <row r="1046881" spans="49:49" x14ac:dyDescent="0.3">
      <c r="AW1046881"/>
    </row>
    <row r="1046882" spans="49:49" x14ac:dyDescent="0.3">
      <c r="AW1046882"/>
    </row>
    <row r="1046941" spans="49:49" x14ac:dyDescent="0.3">
      <c r="AW1046941"/>
    </row>
    <row r="1046942" spans="49:49" x14ac:dyDescent="0.3">
      <c r="AW1046942"/>
    </row>
    <row r="1047001" spans="49:49" x14ac:dyDescent="0.3">
      <c r="AW1047001"/>
    </row>
    <row r="1047002" spans="49:49" x14ac:dyDescent="0.3">
      <c r="AW1047002"/>
    </row>
    <row r="1047061" spans="49:49" x14ac:dyDescent="0.3">
      <c r="AW1047061"/>
    </row>
    <row r="1047062" spans="49:49" x14ac:dyDescent="0.3">
      <c r="AW1047062"/>
    </row>
    <row r="1047121" spans="49:49" x14ac:dyDescent="0.3">
      <c r="AW1047121"/>
    </row>
    <row r="1047122" spans="49:49" x14ac:dyDescent="0.3">
      <c r="AW1047122"/>
    </row>
    <row r="1047181" spans="49:49" x14ac:dyDescent="0.3">
      <c r="AW1047181"/>
    </row>
    <row r="1047182" spans="49:49" x14ac:dyDescent="0.3">
      <c r="AW1047182"/>
    </row>
    <row r="1047241" spans="49:49" x14ac:dyDescent="0.3">
      <c r="AW1047241"/>
    </row>
    <row r="1047242" spans="49:49" x14ac:dyDescent="0.3">
      <c r="AW1047242"/>
    </row>
    <row r="1047301" spans="49:49" x14ac:dyDescent="0.3">
      <c r="AW1047301"/>
    </row>
    <row r="1047302" spans="49:49" x14ac:dyDescent="0.3">
      <c r="AW1047302"/>
    </row>
    <row r="1047361" spans="49:49" x14ac:dyDescent="0.3">
      <c r="AW1047361"/>
    </row>
    <row r="1047362" spans="49:49" x14ac:dyDescent="0.3">
      <c r="AW1047362"/>
    </row>
    <row r="1047421" spans="49:49" x14ac:dyDescent="0.3">
      <c r="AW1047421"/>
    </row>
    <row r="1047422" spans="49:49" x14ac:dyDescent="0.3">
      <c r="AW1047422"/>
    </row>
    <row r="1047481" spans="49:49" x14ac:dyDescent="0.3">
      <c r="AW1047481"/>
    </row>
    <row r="1047482" spans="49:49" x14ac:dyDescent="0.3">
      <c r="AW1047482"/>
    </row>
    <row r="1047541" spans="49:49" x14ac:dyDescent="0.3">
      <c r="AW1047541"/>
    </row>
    <row r="1047542" spans="49:49" x14ac:dyDescent="0.3">
      <c r="AW1047542"/>
    </row>
    <row r="1047601" spans="49:49" x14ac:dyDescent="0.3">
      <c r="AW1047601"/>
    </row>
    <row r="1047602" spans="49:49" x14ac:dyDescent="0.3">
      <c r="AW1047602"/>
    </row>
    <row r="1047661" spans="49:49" x14ac:dyDescent="0.3">
      <c r="AW1047661"/>
    </row>
    <row r="1047662" spans="49:49" x14ac:dyDescent="0.3">
      <c r="AW1047662"/>
    </row>
    <row r="1047721" spans="49:49" x14ac:dyDescent="0.3">
      <c r="AW1047721"/>
    </row>
    <row r="1047722" spans="49:49" x14ac:dyDescent="0.3">
      <c r="AW1047722"/>
    </row>
    <row r="1047781" spans="49:49" x14ac:dyDescent="0.3">
      <c r="AW1047781"/>
    </row>
    <row r="1047782" spans="49:49" x14ac:dyDescent="0.3">
      <c r="AW1047782"/>
    </row>
    <row r="1047841" spans="49:49" x14ac:dyDescent="0.3">
      <c r="AW1047841"/>
    </row>
    <row r="1047842" spans="49:49" x14ac:dyDescent="0.3">
      <c r="AW1047842"/>
    </row>
    <row r="1047901" spans="49:49" x14ac:dyDescent="0.3">
      <c r="AW1047901"/>
    </row>
    <row r="1047902" spans="49:49" x14ac:dyDescent="0.3">
      <c r="AW1047902"/>
    </row>
    <row r="1047961" spans="49:49" x14ac:dyDescent="0.3">
      <c r="AW1047961"/>
    </row>
    <row r="1047962" spans="49:49" x14ac:dyDescent="0.3">
      <c r="AW1047962"/>
    </row>
    <row r="1048021" spans="49:49" x14ac:dyDescent="0.3">
      <c r="AW1048021"/>
    </row>
    <row r="1048022" spans="49:49" x14ac:dyDescent="0.3">
      <c r="AW1048022"/>
    </row>
    <row r="1048081" spans="49:49" x14ac:dyDescent="0.3">
      <c r="AW1048081"/>
    </row>
    <row r="1048082" spans="49:49" x14ac:dyDescent="0.3">
      <c r="AW1048082"/>
    </row>
    <row r="1048141" spans="49:49" x14ac:dyDescent="0.3">
      <c r="AW1048141"/>
    </row>
    <row r="1048142" spans="49:49" x14ac:dyDescent="0.3">
      <c r="AW1048142"/>
    </row>
    <row r="1048201" spans="49:49" x14ac:dyDescent="0.3">
      <c r="AW1048201"/>
    </row>
    <row r="1048202" spans="49:49" x14ac:dyDescent="0.3">
      <c r="AW1048202"/>
    </row>
    <row r="1048261" spans="49:49" x14ac:dyDescent="0.3">
      <c r="AW1048261"/>
    </row>
    <row r="1048262" spans="49:49" x14ac:dyDescent="0.3">
      <c r="AW1048262"/>
    </row>
    <row r="1048321" spans="49:49" x14ac:dyDescent="0.3">
      <c r="AW1048321"/>
    </row>
    <row r="1048322" spans="49:49" x14ac:dyDescent="0.3">
      <c r="AW1048322"/>
    </row>
    <row r="1048381" spans="49:49" x14ac:dyDescent="0.3">
      <c r="AW1048381"/>
    </row>
    <row r="1048382" spans="49:49" x14ac:dyDescent="0.3">
      <c r="AW1048382"/>
    </row>
    <row r="1048441" spans="49:49" x14ac:dyDescent="0.3">
      <c r="AW1048441"/>
    </row>
    <row r="1048442" spans="49:49" x14ac:dyDescent="0.3">
      <c r="AW1048442"/>
    </row>
    <row r="1048501" spans="49:49" x14ac:dyDescent="0.3">
      <c r="AW1048501"/>
    </row>
    <row r="1048502" spans="49:49" x14ac:dyDescent="0.3">
      <c r="AW1048502"/>
    </row>
    <row r="1048561" spans="49:49" x14ac:dyDescent="0.3">
      <c r="AW1048561"/>
    </row>
    <row r="1048562" spans="49:49" x14ac:dyDescent="0.3">
      <c r="AW1048562"/>
    </row>
  </sheetData>
  <mergeCells count="1">
    <mergeCell ref="BF3:BF11"/>
  </mergeCells>
  <conditionalFormatting sqref="A2">
    <cfRule type="duplicateValues" dxfId="2556" priority="991"/>
    <cfRule type="duplicateValues" dxfId="2555" priority="992"/>
    <cfRule type="duplicateValues" dxfId="2554" priority="993"/>
    <cfRule type="duplicateValues" dxfId="2553" priority="994"/>
    <cfRule type="duplicateValues" dxfId="2552" priority="995"/>
    <cfRule type="duplicateValues" dxfId="2551" priority="996"/>
  </conditionalFormatting>
  <conditionalFormatting sqref="A4">
    <cfRule type="duplicateValues" dxfId="2550" priority="943"/>
    <cfRule type="duplicateValues" dxfId="2549" priority="944"/>
    <cfRule type="duplicateValues" dxfId="2548" priority="945"/>
    <cfRule type="duplicateValues" dxfId="2547" priority="946"/>
    <cfRule type="duplicateValues" dxfId="2546" priority="947"/>
    <cfRule type="duplicateValues" dxfId="2545" priority="948"/>
  </conditionalFormatting>
  <conditionalFormatting sqref="A6">
    <cfRule type="duplicateValues" dxfId="2544" priority="919"/>
    <cfRule type="duplicateValues" dxfId="2543" priority="920"/>
    <cfRule type="duplicateValues" dxfId="2542" priority="921"/>
    <cfRule type="duplicateValues" dxfId="2541" priority="922"/>
    <cfRule type="duplicateValues" dxfId="2540" priority="923"/>
    <cfRule type="duplicateValues" dxfId="2539" priority="924"/>
  </conditionalFormatting>
  <conditionalFormatting sqref="A8">
    <cfRule type="duplicateValues" dxfId="2538" priority="895"/>
    <cfRule type="duplicateValues" dxfId="2537" priority="896"/>
    <cfRule type="duplicateValues" dxfId="2536" priority="897"/>
    <cfRule type="duplicateValues" dxfId="2535" priority="898"/>
    <cfRule type="duplicateValues" dxfId="2534" priority="899"/>
    <cfRule type="duplicateValues" dxfId="2533" priority="900"/>
  </conditionalFormatting>
  <conditionalFormatting sqref="A10">
    <cfRule type="duplicateValues" dxfId="2532" priority="871"/>
    <cfRule type="duplicateValues" dxfId="2531" priority="872"/>
    <cfRule type="duplicateValues" dxfId="2530" priority="873"/>
    <cfRule type="duplicateValues" dxfId="2529" priority="874"/>
    <cfRule type="duplicateValues" dxfId="2528" priority="875"/>
    <cfRule type="duplicateValues" dxfId="2527" priority="876"/>
  </conditionalFormatting>
  <conditionalFormatting sqref="A12">
    <cfRule type="duplicateValues" dxfId="2526" priority="823"/>
    <cfRule type="duplicateValues" dxfId="2525" priority="824"/>
    <cfRule type="duplicateValues" dxfId="2524" priority="825"/>
    <cfRule type="duplicateValues" dxfId="2523" priority="826"/>
    <cfRule type="duplicateValues" dxfId="2522" priority="827"/>
    <cfRule type="duplicateValues" dxfId="2521" priority="828"/>
  </conditionalFormatting>
  <conditionalFormatting sqref="A14">
    <cfRule type="duplicateValues" dxfId="2520" priority="799"/>
    <cfRule type="duplicateValues" dxfId="2519" priority="800"/>
    <cfRule type="duplicateValues" dxfId="2518" priority="801"/>
    <cfRule type="duplicateValues" dxfId="2517" priority="802"/>
    <cfRule type="duplicateValues" dxfId="2516" priority="803"/>
    <cfRule type="duplicateValues" dxfId="2515" priority="804"/>
  </conditionalFormatting>
  <conditionalFormatting sqref="A16">
    <cfRule type="duplicateValues" dxfId="2514" priority="775"/>
    <cfRule type="duplicateValues" dxfId="2513" priority="776"/>
    <cfRule type="duplicateValues" dxfId="2512" priority="777"/>
    <cfRule type="duplicateValues" dxfId="2511" priority="778"/>
    <cfRule type="duplicateValues" dxfId="2510" priority="779"/>
    <cfRule type="duplicateValues" dxfId="2509" priority="780"/>
  </conditionalFormatting>
  <conditionalFormatting sqref="A18">
    <cfRule type="duplicateValues" dxfId="2508" priority="751"/>
    <cfRule type="duplicateValues" dxfId="2507" priority="752"/>
    <cfRule type="duplicateValues" dxfId="2506" priority="753"/>
    <cfRule type="duplicateValues" dxfId="2505" priority="754"/>
    <cfRule type="duplicateValues" dxfId="2504" priority="755"/>
    <cfRule type="duplicateValues" dxfId="2503" priority="756"/>
  </conditionalFormatting>
  <conditionalFormatting sqref="A20">
    <cfRule type="duplicateValues" dxfId="2502" priority="727"/>
    <cfRule type="duplicateValues" dxfId="2501" priority="728"/>
    <cfRule type="duplicateValues" dxfId="2500" priority="729"/>
    <cfRule type="duplicateValues" dxfId="2499" priority="730"/>
    <cfRule type="duplicateValues" dxfId="2498" priority="731"/>
    <cfRule type="duplicateValues" dxfId="2497" priority="732"/>
  </conditionalFormatting>
  <conditionalFormatting sqref="A22">
    <cfRule type="duplicateValues" dxfId="2496" priority="679"/>
    <cfRule type="duplicateValues" dxfId="2495" priority="680"/>
    <cfRule type="duplicateValues" dxfId="2494" priority="681"/>
    <cfRule type="duplicateValues" dxfId="2493" priority="682"/>
    <cfRule type="duplicateValues" dxfId="2492" priority="683"/>
    <cfRule type="duplicateValues" dxfId="2491" priority="684"/>
  </conditionalFormatting>
  <conditionalFormatting sqref="A24">
    <cfRule type="duplicateValues" dxfId="2490" priority="655"/>
    <cfRule type="duplicateValues" dxfId="2489" priority="656"/>
    <cfRule type="duplicateValues" dxfId="2488" priority="657"/>
    <cfRule type="duplicateValues" dxfId="2487" priority="658"/>
    <cfRule type="duplicateValues" dxfId="2486" priority="659"/>
    <cfRule type="duplicateValues" dxfId="2485" priority="660"/>
  </conditionalFormatting>
  <conditionalFormatting sqref="A26">
    <cfRule type="duplicateValues" dxfId="2484" priority="607"/>
    <cfRule type="duplicateValues" dxfId="2483" priority="608"/>
    <cfRule type="duplicateValues" dxfId="2482" priority="609"/>
    <cfRule type="duplicateValues" dxfId="2481" priority="610"/>
    <cfRule type="duplicateValues" dxfId="2480" priority="611"/>
    <cfRule type="duplicateValues" dxfId="2479" priority="612"/>
  </conditionalFormatting>
  <conditionalFormatting sqref="A28">
    <cfRule type="duplicateValues" dxfId="2478" priority="583"/>
    <cfRule type="duplicateValues" dxfId="2477" priority="584"/>
    <cfRule type="duplicateValues" dxfId="2476" priority="585"/>
    <cfRule type="duplicateValues" dxfId="2475" priority="586"/>
    <cfRule type="duplicateValues" dxfId="2474" priority="587"/>
    <cfRule type="duplicateValues" dxfId="2473" priority="588"/>
  </conditionalFormatting>
  <conditionalFormatting sqref="A30">
    <cfRule type="duplicateValues" dxfId="2472" priority="559"/>
    <cfRule type="duplicateValues" dxfId="2471" priority="560"/>
    <cfRule type="duplicateValues" dxfId="2470" priority="561"/>
    <cfRule type="duplicateValues" dxfId="2469" priority="562"/>
    <cfRule type="duplicateValues" dxfId="2468" priority="563"/>
    <cfRule type="duplicateValues" dxfId="2467" priority="564"/>
  </conditionalFormatting>
  <conditionalFormatting sqref="A32">
    <cfRule type="duplicateValues" dxfId="2466" priority="535"/>
    <cfRule type="duplicateValues" dxfId="2465" priority="536"/>
    <cfRule type="duplicateValues" dxfId="2464" priority="537"/>
    <cfRule type="duplicateValues" dxfId="2463" priority="538"/>
    <cfRule type="duplicateValues" dxfId="2462" priority="539"/>
    <cfRule type="duplicateValues" dxfId="2461" priority="540"/>
  </conditionalFormatting>
  <conditionalFormatting sqref="A34">
    <cfRule type="duplicateValues" dxfId="2460" priority="511"/>
    <cfRule type="duplicateValues" dxfId="2459" priority="512"/>
    <cfRule type="duplicateValues" dxfId="2458" priority="513"/>
    <cfRule type="duplicateValues" dxfId="2457" priority="514"/>
    <cfRule type="duplicateValues" dxfId="2456" priority="515"/>
    <cfRule type="duplicateValues" dxfId="2455" priority="516"/>
  </conditionalFormatting>
  <conditionalFormatting sqref="A36">
    <cfRule type="duplicateValues" dxfId="2454" priority="487"/>
    <cfRule type="duplicateValues" dxfId="2453" priority="488"/>
    <cfRule type="duplicateValues" dxfId="2452" priority="489"/>
    <cfRule type="duplicateValues" dxfId="2451" priority="490"/>
    <cfRule type="duplicateValues" dxfId="2450" priority="491"/>
    <cfRule type="duplicateValues" dxfId="2449" priority="492"/>
  </conditionalFormatting>
  <conditionalFormatting sqref="A38">
    <cfRule type="duplicateValues" dxfId="2448" priority="463"/>
    <cfRule type="duplicateValues" dxfId="2447" priority="464"/>
    <cfRule type="duplicateValues" dxfId="2446" priority="465"/>
    <cfRule type="duplicateValues" dxfId="2445" priority="466"/>
    <cfRule type="duplicateValues" dxfId="2444" priority="467"/>
    <cfRule type="duplicateValues" dxfId="2443" priority="468"/>
  </conditionalFormatting>
  <conditionalFormatting sqref="A40">
    <cfRule type="duplicateValues" dxfId="2442" priority="439"/>
    <cfRule type="duplicateValues" dxfId="2441" priority="440"/>
    <cfRule type="duplicateValues" dxfId="2440" priority="441"/>
    <cfRule type="duplicateValues" dxfId="2439" priority="442"/>
    <cfRule type="duplicateValues" dxfId="2438" priority="443"/>
    <cfRule type="duplicateValues" dxfId="2437" priority="444"/>
  </conditionalFormatting>
  <conditionalFormatting sqref="A42">
    <cfRule type="duplicateValues" dxfId="2436" priority="415"/>
    <cfRule type="duplicateValues" dxfId="2435" priority="416"/>
    <cfRule type="duplicateValues" dxfId="2434" priority="417"/>
    <cfRule type="duplicateValues" dxfId="2433" priority="418"/>
    <cfRule type="duplicateValues" dxfId="2432" priority="419"/>
    <cfRule type="duplicateValues" dxfId="2431" priority="420"/>
  </conditionalFormatting>
  <conditionalFormatting sqref="A44">
    <cfRule type="duplicateValues" dxfId="2430" priority="391"/>
    <cfRule type="duplicateValues" dxfId="2429" priority="392"/>
    <cfRule type="duplicateValues" dxfId="2428" priority="393"/>
    <cfRule type="duplicateValues" dxfId="2427" priority="394"/>
    <cfRule type="duplicateValues" dxfId="2426" priority="395"/>
    <cfRule type="duplicateValues" dxfId="2425" priority="396"/>
  </conditionalFormatting>
  <conditionalFormatting sqref="B2">
    <cfRule type="duplicateValues" dxfId="2424" priority="1003"/>
    <cfRule type="duplicateValues" dxfId="2423" priority="1004"/>
    <cfRule type="duplicateValues" dxfId="2422" priority="1005"/>
    <cfRule type="duplicateValues" dxfId="2421" priority="1006"/>
    <cfRule type="duplicateValues" dxfId="2420" priority="1007"/>
    <cfRule type="duplicateValues" dxfId="2419" priority="1008"/>
  </conditionalFormatting>
  <conditionalFormatting sqref="B4">
    <cfRule type="duplicateValues" dxfId="2418" priority="949"/>
    <cfRule type="duplicateValues" dxfId="2417" priority="950"/>
    <cfRule type="duplicateValues" dxfId="2416" priority="951"/>
    <cfRule type="duplicateValues" dxfId="2415" priority="952"/>
    <cfRule type="duplicateValues" dxfId="2414" priority="953"/>
    <cfRule type="duplicateValues" dxfId="2413" priority="954"/>
  </conditionalFormatting>
  <conditionalFormatting sqref="B5 B3 B7 B9 B11 B15 B17 B19 B21 B23 B25 B29 B31 B33 B35 B37 B39">
    <cfRule type="duplicateValues" dxfId="2412" priority="1070"/>
    <cfRule type="duplicateValues" dxfId="2411" priority="1071"/>
    <cfRule type="duplicateValues" dxfId="2410" priority="1072"/>
  </conditionalFormatting>
  <conditionalFormatting sqref="B5 B3 B7 B9 B11 B15 B17 B19 B21 B23 B25 B29 B31 B33 B35">
    <cfRule type="duplicateValues" dxfId="2409" priority="1064"/>
    <cfRule type="duplicateValues" dxfId="2408" priority="1065"/>
    <cfRule type="duplicateValues" dxfId="2407" priority="1066"/>
  </conditionalFormatting>
  <conditionalFormatting sqref="B5 B3 B7 B9 B11 B15 B17 B19 B21">
    <cfRule type="duplicateValues" dxfId="2406" priority="1067"/>
    <cfRule type="duplicateValues" dxfId="2405" priority="1068"/>
    <cfRule type="duplicateValues" dxfId="2404" priority="1069"/>
  </conditionalFormatting>
  <conditionalFormatting sqref="B6">
    <cfRule type="duplicateValues" dxfId="2403" priority="925"/>
    <cfRule type="duplicateValues" dxfId="2402" priority="926"/>
    <cfRule type="duplicateValues" dxfId="2401" priority="927"/>
    <cfRule type="duplicateValues" dxfId="2400" priority="928"/>
    <cfRule type="duplicateValues" dxfId="2399" priority="929"/>
    <cfRule type="duplicateValues" dxfId="2398" priority="930"/>
  </conditionalFormatting>
  <conditionalFormatting sqref="B8">
    <cfRule type="duplicateValues" dxfId="2397" priority="901"/>
    <cfRule type="duplicateValues" dxfId="2396" priority="902"/>
    <cfRule type="duplicateValues" dxfId="2395" priority="903"/>
    <cfRule type="duplicateValues" dxfId="2394" priority="904"/>
    <cfRule type="duplicateValues" dxfId="2393" priority="905"/>
    <cfRule type="duplicateValues" dxfId="2392" priority="906"/>
  </conditionalFormatting>
  <conditionalFormatting sqref="B10">
    <cfRule type="duplicateValues" dxfId="2391" priority="877"/>
    <cfRule type="duplicateValues" dxfId="2390" priority="878"/>
    <cfRule type="duplicateValues" dxfId="2389" priority="879"/>
    <cfRule type="duplicateValues" dxfId="2388" priority="880"/>
    <cfRule type="duplicateValues" dxfId="2387" priority="881"/>
    <cfRule type="duplicateValues" dxfId="2386" priority="882"/>
  </conditionalFormatting>
  <conditionalFormatting sqref="B12">
    <cfRule type="duplicateValues" dxfId="2385" priority="829"/>
    <cfRule type="duplicateValues" dxfId="2384" priority="830"/>
    <cfRule type="duplicateValues" dxfId="2383" priority="831"/>
    <cfRule type="duplicateValues" dxfId="2382" priority="832"/>
    <cfRule type="duplicateValues" dxfId="2381" priority="833"/>
    <cfRule type="duplicateValues" dxfId="2380" priority="834"/>
  </conditionalFormatting>
  <conditionalFormatting sqref="B13">
    <cfRule type="duplicateValues" dxfId="2379" priority="337"/>
    <cfRule type="duplicateValues" dxfId="2378" priority="338"/>
    <cfRule type="duplicateValues" dxfId="2377" priority="339"/>
    <cfRule type="duplicateValues" dxfId="2376" priority="340"/>
    <cfRule type="duplicateValues" dxfId="2375" priority="341"/>
    <cfRule type="duplicateValues" dxfId="2374" priority="342"/>
    <cfRule type="duplicateValues" dxfId="2373" priority="343"/>
    <cfRule type="duplicateValues" dxfId="2372" priority="344"/>
    <cfRule type="duplicateValues" dxfId="2371" priority="345"/>
  </conditionalFormatting>
  <conditionalFormatting sqref="B14">
    <cfRule type="duplicateValues" dxfId="2370" priority="805"/>
    <cfRule type="duplicateValues" dxfId="2369" priority="806"/>
    <cfRule type="duplicateValues" dxfId="2368" priority="807"/>
    <cfRule type="duplicateValues" dxfId="2367" priority="808"/>
    <cfRule type="duplicateValues" dxfId="2366" priority="809"/>
    <cfRule type="duplicateValues" dxfId="2365" priority="810"/>
  </conditionalFormatting>
  <conditionalFormatting sqref="B16">
    <cfRule type="duplicateValues" dxfId="2364" priority="781"/>
    <cfRule type="duplicateValues" dxfId="2363" priority="782"/>
    <cfRule type="duplicateValues" dxfId="2362" priority="783"/>
    <cfRule type="duplicateValues" dxfId="2361" priority="784"/>
    <cfRule type="duplicateValues" dxfId="2360" priority="785"/>
    <cfRule type="duplicateValues" dxfId="2359" priority="786"/>
  </conditionalFormatting>
  <conditionalFormatting sqref="B18">
    <cfRule type="duplicateValues" dxfId="2358" priority="757"/>
    <cfRule type="duplicateValues" dxfId="2357" priority="758"/>
    <cfRule type="duplicateValues" dxfId="2356" priority="759"/>
    <cfRule type="duplicateValues" dxfId="2355" priority="760"/>
    <cfRule type="duplicateValues" dxfId="2354" priority="761"/>
    <cfRule type="duplicateValues" dxfId="2353" priority="762"/>
  </conditionalFormatting>
  <conditionalFormatting sqref="B20">
    <cfRule type="duplicateValues" dxfId="2352" priority="733"/>
    <cfRule type="duplicateValues" dxfId="2351" priority="734"/>
    <cfRule type="duplicateValues" dxfId="2350" priority="735"/>
    <cfRule type="duplicateValues" dxfId="2349" priority="736"/>
    <cfRule type="duplicateValues" dxfId="2348" priority="737"/>
    <cfRule type="duplicateValues" dxfId="2347" priority="738"/>
  </conditionalFormatting>
  <conditionalFormatting sqref="B22">
    <cfRule type="duplicateValues" dxfId="2346" priority="685"/>
    <cfRule type="duplicateValues" dxfId="2345" priority="686"/>
    <cfRule type="duplicateValues" dxfId="2344" priority="687"/>
    <cfRule type="duplicateValues" dxfId="2343" priority="688"/>
    <cfRule type="duplicateValues" dxfId="2342" priority="689"/>
    <cfRule type="duplicateValues" dxfId="2341" priority="690"/>
  </conditionalFormatting>
  <conditionalFormatting sqref="B23">
    <cfRule type="duplicateValues" dxfId="2340" priority="289"/>
    <cfRule type="duplicateValues" dxfId="2339" priority="290"/>
    <cfRule type="duplicateValues" dxfId="2338" priority="291"/>
  </conditionalFormatting>
  <conditionalFormatting sqref="B24">
    <cfRule type="duplicateValues" dxfId="2337" priority="661"/>
    <cfRule type="duplicateValues" dxfId="2336" priority="662"/>
    <cfRule type="duplicateValues" dxfId="2335" priority="663"/>
    <cfRule type="duplicateValues" dxfId="2334" priority="664"/>
    <cfRule type="duplicateValues" dxfId="2333" priority="665"/>
    <cfRule type="duplicateValues" dxfId="2332" priority="666"/>
  </conditionalFormatting>
  <conditionalFormatting sqref="B25">
    <cfRule type="duplicateValues" dxfId="2331" priority="277"/>
    <cfRule type="duplicateValues" dxfId="2330" priority="278"/>
    <cfRule type="duplicateValues" dxfId="2329" priority="279"/>
  </conditionalFormatting>
  <conditionalFormatting sqref="B26">
    <cfRule type="duplicateValues" dxfId="2328" priority="613"/>
    <cfRule type="duplicateValues" dxfId="2327" priority="614"/>
    <cfRule type="duplicateValues" dxfId="2326" priority="615"/>
    <cfRule type="duplicateValues" dxfId="2325" priority="616"/>
    <cfRule type="duplicateValues" dxfId="2324" priority="617"/>
    <cfRule type="duplicateValues" dxfId="2323" priority="618"/>
  </conditionalFormatting>
  <conditionalFormatting sqref="B27">
    <cfRule type="duplicateValues" dxfId="2322" priority="259"/>
    <cfRule type="duplicateValues" dxfId="2321" priority="260"/>
    <cfRule type="duplicateValues" dxfId="2320" priority="261"/>
    <cfRule type="duplicateValues" dxfId="2319" priority="262"/>
    <cfRule type="duplicateValues" dxfId="2318" priority="263"/>
    <cfRule type="duplicateValues" dxfId="2317" priority="264"/>
    <cfRule type="duplicateValues" dxfId="2316" priority="265"/>
    <cfRule type="duplicateValues" dxfId="2315" priority="266"/>
    <cfRule type="duplicateValues" dxfId="2314" priority="267"/>
  </conditionalFormatting>
  <conditionalFormatting sqref="B28">
    <cfRule type="duplicateValues" dxfId="2313" priority="589"/>
    <cfRule type="duplicateValues" dxfId="2312" priority="590"/>
    <cfRule type="duplicateValues" dxfId="2311" priority="591"/>
    <cfRule type="duplicateValues" dxfId="2310" priority="592"/>
    <cfRule type="duplicateValues" dxfId="2309" priority="593"/>
    <cfRule type="duplicateValues" dxfId="2308" priority="594"/>
  </conditionalFormatting>
  <conditionalFormatting sqref="B29">
    <cfRule type="duplicateValues" dxfId="2307" priority="247"/>
    <cfRule type="duplicateValues" dxfId="2306" priority="248"/>
    <cfRule type="duplicateValues" dxfId="2305" priority="249"/>
  </conditionalFormatting>
  <conditionalFormatting sqref="B30">
    <cfRule type="duplicateValues" dxfId="2304" priority="565"/>
    <cfRule type="duplicateValues" dxfId="2303" priority="566"/>
    <cfRule type="duplicateValues" dxfId="2302" priority="567"/>
    <cfRule type="duplicateValues" dxfId="2301" priority="568"/>
    <cfRule type="duplicateValues" dxfId="2300" priority="569"/>
    <cfRule type="duplicateValues" dxfId="2299" priority="570"/>
  </conditionalFormatting>
  <conditionalFormatting sqref="B31">
    <cfRule type="duplicateValues" dxfId="2298" priority="235"/>
    <cfRule type="duplicateValues" dxfId="2297" priority="236"/>
    <cfRule type="duplicateValues" dxfId="2296" priority="237"/>
  </conditionalFormatting>
  <conditionalFormatting sqref="B32">
    <cfRule type="duplicateValues" dxfId="2295" priority="541"/>
    <cfRule type="duplicateValues" dxfId="2294" priority="542"/>
    <cfRule type="duplicateValues" dxfId="2293" priority="543"/>
    <cfRule type="duplicateValues" dxfId="2292" priority="544"/>
    <cfRule type="duplicateValues" dxfId="2291" priority="545"/>
    <cfRule type="duplicateValues" dxfId="2290" priority="546"/>
  </conditionalFormatting>
  <conditionalFormatting sqref="B33">
    <cfRule type="duplicateValues" dxfId="2289" priority="223"/>
    <cfRule type="duplicateValues" dxfId="2288" priority="224"/>
    <cfRule type="duplicateValues" dxfId="2287" priority="225"/>
  </conditionalFormatting>
  <conditionalFormatting sqref="B34">
    <cfRule type="duplicateValues" dxfId="2286" priority="517"/>
    <cfRule type="duplicateValues" dxfId="2285" priority="518"/>
    <cfRule type="duplicateValues" dxfId="2284" priority="519"/>
    <cfRule type="duplicateValues" dxfId="2283" priority="520"/>
    <cfRule type="duplicateValues" dxfId="2282" priority="521"/>
    <cfRule type="duplicateValues" dxfId="2281" priority="522"/>
  </conditionalFormatting>
  <conditionalFormatting sqref="B35">
    <cfRule type="duplicateValues" dxfId="2280" priority="211"/>
    <cfRule type="duplicateValues" dxfId="2279" priority="212"/>
    <cfRule type="duplicateValues" dxfId="2278" priority="213"/>
  </conditionalFormatting>
  <conditionalFormatting sqref="B36">
    <cfRule type="duplicateValues" dxfId="2277" priority="493"/>
    <cfRule type="duplicateValues" dxfId="2276" priority="494"/>
    <cfRule type="duplicateValues" dxfId="2275" priority="495"/>
    <cfRule type="duplicateValues" dxfId="2274" priority="496"/>
    <cfRule type="duplicateValues" dxfId="2273" priority="497"/>
    <cfRule type="duplicateValues" dxfId="2272" priority="498"/>
  </conditionalFormatting>
  <conditionalFormatting sqref="B37">
    <cfRule type="duplicateValues" dxfId="2271" priority="196"/>
    <cfRule type="duplicateValues" dxfId="2270" priority="197"/>
    <cfRule type="duplicateValues" dxfId="2269" priority="198"/>
    <cfRule type="duplicateValues" dxfId="2268" priority="199"/>
    <cfRule type="duplicateValues" dxfId="2267" priority="200"/>
    <cfRule type="duplicateValues" dxfId="2266" priority="201"/>
  </conditionalFormatting>
  <conditionalFormatting sqref="B38">
    <cfRule type="duplicateValues" dxfId="2265" priority="469"/>
    <cfRule type="duplicateValues" dxfId="2264" priority="470"/>
    <cfRule type="duplicateValues" dxfId="2263" priority="471"/>
    <cfRule type="duplicateValues" dxfId="2262" priority="472"/>
    <cfRule type="duplicateValues" dxfId="2261" priority="473"/>
    <cfRule type="duplicateValues" dxfId="2260" priority="474"/>
  </conditionalFormatting>
  <conditionalFormatting sqref="B39">
    <cfRule type="duplicateValues" dxfId="2259" priority="181"/>
    <cfRule type="duplicateValues" dxfId="2258" priority="182"/>
    <cfRule type="duplicateValues" dxfId="2257" priority="183"/>
    <cfRule type="duplicateValues" dxfId="2256" priority="184"/>
    <cfRule type="duplicateValues" dxfId="2255" priority="185"/>
    <cfRule type="duplicateValues" dxfId="2254" priority="186"/>
  </conditionalFormatting>
  <conditionalFormatting sqref="B40">
    <cfRule type="duplicateValues" dxfId="2253" priority="445"/>
    <cfRule type="duplicateValues" dxfId="2252" priority="446"/>
    <cfRule type="duplicateValues" dxfId="2251" priority="447"/>
    <cfRule type="duplicateValues" dxfId="2250" priority="448"/>
    <cfRule type="duplicateValues" dxfId="2249" priority="449"/>
    <cfRule type="duplicateValues" dxfId="2248" priority="450"/>
  </conditionalFormatting>
  <conditionalFormatting sqref="B41">
    <cfRule type="duplicateValues" dxfId="2247" priority="163"/>
    <cfRule type="duplicateValues" dxfId="2246" priority="164"/>
    <cfRule type="duplicateValues" dxfId="2245" priority="165"/>
    <cfRule type="duplicateValues" dxfId="2244" priority="166"/>
    <cfRule type="duplicateValues" dxfId="2243" priority="167"/>
    <cfRule type="duplicateValues" dxfId="2242" priority="168"/>
    <cfRule type="duplicateValues" dxfId="2241" priority="169"/>
    <cfRule type="duplicateValues" dxfId="2240" priority="170"/>
    <cfRule type="duplicateValues" dxfId="2239" priority="171"/>
  </conditionalFormatting>
  <conditionalFormatting sqref="B42">
    <cfRule type="duplicateValues" dxfId="2238" priority="421"/>
    <cfRule type="duplicateValues" dxfId="2237" priority="422"/>
    <cfRule type="duplicateValues" dxfId="2236" priority="423"/>
    <cfRule type="duplicateValues" dxfId="2235" priority="424"/>
    <cfRule type="duplicateValues" dxfId="2234" priority="425"/>
    <cfRule type="duplicateValues" dxfId="2233" priority="426"/>
  </conditionalFormatting>
  <conditionalFormatting sqref="B43">
    <cfRule type="duplicateValues" dxfId="2232" priority="145"/>
    <cfRule type="duplicateValues" dxfId="2231" priority="146"/>
    <cfRule type="duplicateValues" dxfId="2230" priority="147"/>
    <cfRule type="duplicateValues" dxfId="2229" priority="148"/>
    <cfRule type="duplicateValues" dxfId="2228" priority="149"/>
    <cfRule type="duplicateValues" dxfId="2227" priority="150"/>
    <cfRule type="duplicateValues" dxfId="2226" priority="151"/>
    <cfRule type="duplicateValues" dxfId="2225" priority="152"/>
    <cfRule type="duplicateValues" dxfId="2224" priority="153"/>
  </conditionalFormatting>
  <conditionalFormatting sqref="B44">
    <cfRule type="duplicateValues" dxfId="2223" priority="397"/>
    <cfRule type="duplicateValues" dxfId="2222" priority="398"/>
    <cfRule type="duplicateValues" dxfId="2221" priority="399"/>
    <cfRule type="duplicateValues" dxfId="2220" priority="400"/>
    <cfRule type="duplicateValues" dxfId="2219" priority="401"/>
    <cfRule type="duplicateValues" dxfId="2218" priority="402"/>
  </conditionalFormatting>
  <conditionalFormatting sqref="C37:C40">
    <cfRule type="containsText" dxfId="2217" priority="135" operator="containsText" text="17:00 - 00:00">
      <formula>NOT(ISERROR(SEARCH("17:00 - 00:00",C37)))</formula>
    </cfRule>
  </conditionalFormatting>
  <conditionalFormatting sqref="C42">
    <cfRule type="duplicateValues" dxfId="2216" priority="433"/>
    <cfRule type="duplicateValues" dxfId="2215" priority="434"/>
    <cfRule type="duplicateValues" dxfId="2214" priority="435"/>
    <cfRule type="duplicateValues" dxfId="2213" priority="436"/>
    <cfRule type="duplicateValues" dxfId="2212" priority="437"/>
    <cfRule type="duplicateValues" dxfId="2211" priority="438"/>
  </conditionalFormatting>
  <conditionalFormatting sqref="C44:C45">
    <cfRule type="duplicateValues" dxfId="2210" priority="409"/>
    <cfRule type="duplicateValues" dxfId="2209" priority="410"/>
    <cfRule type="duplicateValues" dxfId="2208" priority="411"/>
    <cfRule type="duplicateValues" dxfId="2207" priority="412"/>
    <cfRule type="duplicateValues" dxfId="2206" priority="413"/>
    <cfRule type="duplicateValues" dxfId="2205" priority="414"/>
  </conditionalFormatting>
  <conditionalFormatting sqref="C47">
    <cfRule type="containsText" dxfId="2204" priority="134" operator="containsText" text="17:00 - 00:00">
      <formula>NOT(ISERROR(SEARCH("17:00 - 00:00",C47)))</formula>
    </cfRule>
  </conditionalFormatting>
  <conditionalFormatting sqref="AN2">
    <cfRule type="duplicateValues" dxfId="2203" priority="1009"/>
    <cfRule type="duplicateValues" dxfId="2202" priority="1010"/>
    <cfRule type="duplicateValues" dxfId="2201" priority="1011"/>
    <cfRule type="duplicateValues" dxfId="2200" priority="1012"/>
    <cfRule type="duplicateValues" dxfId="2199" priority="1013"/>
    <cfRule type="duplicateValues" dxfId="2198" priority="1014"/>
  </conditionalFormatting>
  <conditionalFormatting sqref="AN4">
    <cfRule type="duplicateValues" dxfId="2197" priority="955"/>
    <cfRule type="duplicateValues" dxfId="2196" priority="956"/>
    <cfRule type="duplicateValues" dxfId="2195" priority="957"/>
    <cfRule type="duplicateValues" dxfId="2194" priority="958"/>
    <cfRule type="duplicateValues" dxfId="2193" priority="959"/>
    <cfRule type="duplicateValues" dxfId="2192" priority="960"/>
  </conditionalFormatting>
  <conditionalFormatting sqref="AN6">
    <cfRule type="duplicateValues" dxfId="2191" priority="931"/>
    <cfRule type="duplicateValues" dxfId="2190" priority="932"/>
    <cfRule type="duplicateValues" dxfId="2189" priority="933"/>
    <cfRule type="duplicateValues" dxfId="2188" priority="934"/>
    <cfRule type="duplicateValues" dxfId="2187" priority="935"/>
    <cfRule type="duplicateValues" dxfId="2186" priority="936"/>
  </conditionalFormatting>
  <conditionalFormatting sqref="AN8">
    <cfRule type="duplicateValues" dxfId="2185" priority="907"/>
    <cfRule type="duplicateValues" dxfId="2184" priority="908"/>
    <cfRule type="duplicateValues" dxfId="2183" priority="909"/>
    <cfRule type="duplicateValues" dxfId="2182" priority="910"/>
    <cfRule type="duplicateValues" dxfId="2181" priority="911"/>
    <cfRule type="duplicateValues" dxfId="2180" priority="912"/>
  </conditionalFormatting>
  <conditionalFormatting sqref="AN10">
    <cfRule type="duplicateValues" dxfId="2179" priority="883"/>
    <cfRule type="duplicateValues" dxfId="2178" priority="884"/>
    <cfRule type="duplicateValues" dxfId="2177" priority="885"/>
    <cfRule type="duplicateValues" dxfId="2176" priority="886"/>
    <cfRule type="duplicateValues" dxfId="2175" priority="887"/>
    <cfRule type="duplicateValues" dxfId="2174" priority="888"/>
  </conditionalFormatting>
  <conditionalFormatting sqref="AN12">
    <cfRule type="duplicateValues" dxfId="2173" priority="835"/>
    <cfRule type="duplicateValues" dxfId="2172" priority="836"/>
    <cfRule type="duplicateValues" dxfId="2171" priority="837"/>
    <cfRule type="duplicateValues" dxfId="2170" priority="838"/>
    <cfRule type="duplicateValues" dxfId="2169" priority="839"/>
    <cfRule type="duplicateValues" dxfId="2168" priority="840"/>
  </conditionalFormatting>
  <conditionalFormatting sqref="AN14">
    <cfRule type="duplicateValues" dxfId="2167" priority="811"/>
    <cfRule type="duplicateValues" dxfId="2166" priority="812"/>
    <cfRule type="duplicateValues" dxfId="2165" priority="813"/>
    <cfRule type="duplicateValues" dxfId="2164" priority="814"/>
    <cfRule type="duplicateValues" dxfId="2163" priority="815"/>
    <cfRule type="duplicateValues" dxfId="2162" priority="816"/>
  </conditionalFormatting>
  <conditionalFormatting sqref="AN16">
    <cfRule type="duplicateValues" dxfId="2161" priority="787"/>
    <cfRule type="duplicateValues" dxfId="2160" priority="788"/>
    <cfRule type="duplicateValues" dxfId="2159" priority="789"/>
    <cfRule type="duplicateValues" dxfId="2158" priority="790"/>
    <cfRule type="duplicateValues" dxfId="2157" priority="791"/>
    <cfRule type="duplicateValues" dxfId="2156" priority="792"/>
  </conditionalFormatting>
  <conditionalFormatting sqref="AN18">
    <cfRule type="duplicateValues" dxfId="2155" priority="763"/>
    <cfRule type="duplicateValues" dxfId="2154" priority="764"/>
    <cfRule type="duplicateValues" dxfId="2153" priority="765"/>
    <cfRule type="duplicateValues" dxfId="2152" priority="766"/>
    <cfRule type="duplicateValues" dxfId="2151" priority="767"/>
    <cfRule type="duplicateValues" dxfId="2150" priority="768"/>
  </conditionalFormatting>
  <conditionalFormatting sqref="AN20">
    <cfRule type="duplicateValues" dxfId="2149" priority="739"/>
    <cfRule type="duplicateValues" dxfId="2148" priority="740"/>
    <cfRule type="duplicateValues" dxfId="2147" priority="741"/>
    <cfRule type="duplicateValues" dxfId="2146" priority="742"/>
    <cfRule type="duplicateValues" dxfId="2145" priority="743"/>
    <cfRule type="duplicateValues" dxfId="2144" priority="744"/>
  </conditionalFormatting>
  <conditionalFormatting sqref="AN22">
    <cfRule type="duplicateValues" dxfId="2143" priority="691"/>
    <cfRule type="duplicateValues" dxfId="2142" priority="692"/>
    <cfRule type="duplicateValues" dxfId="2141" priority="693"/>
    <cfRule type="duplicateValues" dxfId="2140" priority="694"/>
    <cfRule type="duplicateValues" dxfId="2139" priority="695"/>
    <cfRule type="duplicateValues" dxfId="2138" priority="696"/>
  </conditionalFormatting>
  <conditionalFormatting sqref="AN24">
    <cfRule type="duplicateValues" dxfId="2137" priority="667"/>
    <cfRule type="duplicateValues" dxfId="2136" priority="668"/>
    <cfRule type="duplicateValues" dxfId="2135" priority="669"/>
    <cfRule type="duplicateValues" dxfId="2134" priority="670"/>
    <cfRule type="duplicateValues" dxfId="2133" priority="671"/>
    <cfRule type="duplicateValues" dxfId="2132" priority="672"/>
  </conditionalFormatting>
  <conditionalFormatting sqref="AN26">
    <cfRule type="duplicateValues" dxfId="2131" priority="619"/>
    <cfRule type="duplicateValues" dxfId="2130" priority="620"/>
    <cfRule type="duplicateValues" dxfId="2129" priority="621"/>
    <cfRule type="duplicateValues" dxfId="2128" priority="622"/>
    <cfRule type="duplicateValues" dxfId="2127" priority="623"/>
    <cfRule type="duplicateValues" dxfId="2126" priority="624"/>
  </conditionalFormatting>
  <conditionalFormatting sqref="AN28">
    <cfRule type="duplicateValues" dxfId="2125" priority="595"/>
    <cfRule type="duplicateValues" dxfId="2124" priority="596"/>
    <cfRule type="duplicateValues" dxfId="2123" priority="597"/>
    <cfRule type="duplicateValues" dxfId="2122" priority="598"/>
    <cfRule type="duplicateValues" dxfId="2121" priority="599"/>
    <cfRule type="duplicateValues" dxfId="2120" priority="600"/>
  </conditionalFormatting>
  <conditionalFormatting sqref="AN30">
    <cfRule type="duplicateValues" dxfId="2119" priority="571"/>
    <cfRule type="duplicateValues" dxfId="2118" priority="572"/>
    <cfRule type="duplicateValues" dxfId="2117" priority="573"/>
    <cfRule type="duplicateValues" dxfId="2116" priority="574"/>
    <cfRule type="duplicateValues" dxfId="2115" priority="575"/>
    <cfRule type="duplicateValues" dxfId="2114" priority="576"/>
  </conditionalFormatting>
  <conditionalFormatting sqref="AN32">
    <cfRule type="duplicateValues" dxfId="2113" priority="547"/>
    <cfRule type="duplicateValues" dxfId="2112" priority="548"/>
    <cfRule type="duplicateValues" dxfId="2111" priority="549"/>
    <cfRule type="duplicateValues" dxfId="2110" priority="550"/>
    <cfRule type="duplicateValues" dxfId="2109" priority="551"/>
    <cfRule type="duplicateValues" dxfId="2108" priority="552"/>
  </conditionalFormatting>
  <conditionalFormatting sqref="AN34">
    <cfRule type="duplicateValues" dxfId="2107" priority="523"/>
    <cfRule type="duplicateValues" dxfId="2106" priority="524"/>
    <cfRule type="duplicateValues" dxfId="2105" priority="525"/>
    <cfRule type="duplicateValues" dxfId="2104" priority="526"/>
    <cfRule type="duplicateValues" dxfId="2103" priority="527"/>
    <cfRule type="duplicateValues" dxfId="2102" priority="528"/>
  </conditionalFormatting>
  <conditionalFormatting sqref="AN36">
    <cfRule type="duplicateValues" dxfId="2101" priority="499"/>
    <cfRule type="duplicateValues" dxfId="2100" priority="500"/>
    <cfRule type="duplicateValues" dxfId="2099" priority="501"/>
    <cfRule type="duplicateValues" dxfId="2098" priority="502"/>
    <cfRule type="duplicateValues" dxfId="2097" priority="503"/>
    <cfRule type="duplicateValues" dxfId="2096" priority="504"/>
  </conditionalFormatting>
  <conditionalFormatting sqref="AN38">
    <cfRule type="duplicateValues" dxfId="2095" priority="475"/>
    <cfRule type="duplicateValues" dxfId="2094" priority="476"/>
    <cfRule type="duplicateValues" dxfId="2093" priority="477"/>
    <cfRule type="duplicateValues" dxfId="2092" priority="478"/>
    <cfRule type="duplicateValues" dxfId="2091" priority="479"/>
    <cfRule type="duplicateValues" dxfId="2090" priority="480"/>
  </conditionalFormatting>
  <conditionalFormatting sqref="AN40">
    <cfRule type="duplicateValues" dxfId="2089" priority="451"/>
    <cfRule type="duplicateValues" dxfId="2088" priority="452"/>
    <cfRule type="duplicateValues" dxfId="2087" priority="453"/>
    <cfRule type="duplicateValues" dxfId="2086" priority="454"/>
    <cfRule type="duplicateValues" dxfId="2085" priority="455"/>
    <cfRule type="duplicateValues" dxfId="2084" priority="456"/>
  </conditionalFormatting>
  <conditionalFormatting sqref="AN41">
    <cfRule type="duplicateValues" dxfId="2083" priority="128"/>
    <cfRule type="duplicateValues" dxfId="2082" priority="129"/>
    <cfRule type="duplicateValues" dxfId="2081" priority="130"/>
    <cfRule type="duplicateValues" dxfId="2080" priority="131"/>
    <cfRule type="duplicateValues" dxfId="2079" priority="132"/>
    <cfRule type="duplicateValues" dxfId="2078" priority="133"/>
  </conditionalFormatting>
  <conditionalFormatting sqref="AN42">
    <cfRule type="duplicateValues" dxfId="2077" priority="427"/>
    <cfRule type="duplicateValues" dxfId="2076" priority="428"/>
    <cfRule type="duplicateValues" dxfId="2075" priority="429"/>
    <cfRule type="duplicateValues" dxfId="2074" priority="430"/>
    <cfRule type="duplicateValues" dxfId="2073" priority="431"/>
    <cfRule type="duplicateValues" dxfId="2072" priority="432"/>
  </conditionalFormatting>
  <conditionalFormatting sqref="AN43">
    <cfRule type="duplicateValues" dxfId="2071" priority="122"/>
    <cfRule type="duplicateValues" dxfId="2070" priority="123"/>
    <cfRule type="duplicateValues" dxfId="2069" priority="124"/>
    <cfRule type="duplicateValues" dxfId="2068" priority="125"/>
    <cfRule type="duplicateValues" dxfId="2067" priority="126"/>
    <cfRule type="duplicateValues" dxfId="2066" priority="127"/>
  </conditionalFormatting>
  <conditionalFormatting sqref="AN44">
    <cfRule type="duplicateValues" dxfId="2065" priority="403"/>
    <cfRule type="duplicateValues" dxfId="2064" priority="404"/>
    <cfRule type="duplicateValues" dxfId="2063" priority="405"/>
    <cfRule type="duplicateValues" dxfId="2062" priority="406"/>
    <cfRule type="duplicateValues" dxfId="2061" priority="407"/>
    <cfRule type="duplicateValues" dxfId="2060" priority="408"/>
  </conditionalFormatting>
  <conditionalFormatting sqref="AN45">
    <cfRule type="duplicateValues" dxfId="2059" priority="116"/>
    <cfRule type="duplicateValues" dxfId="2058" priority="117"/>
    <cfRule type="duplicateValues" dxfId="2057" priority="118"/>
    <cfRule type="duplicateValues" dxfId="2056" priority="119"/>
    <cfRule type="duplicateValues" dxfId="2055" priority="120"/>
    <cfRule type="duplicateValues" dxfId="2054" priority="121"/>
  </conditionalFormatting>
  <conditionalFormatting sqref="AN47">
    <cfRule type="duplicateValues" dxfId="2053" priority="110"/>
    <cfRule type="duplicateValues" dxfId="2052" priority="111"/>
    <cfRule type="duplicateValues" dxfId="2051" priority="112"/>
    <cfRule type="duplicateValues" dxfId="2050" priority="113"/>
    <cfRule type="duplicateValues" dxfId="2049" priority="114"/>
    <cfRule type="duplicateValues" dxfId="2048" priority="115"/>
  </conditionalFormatting>
  <conditionalFormatting sqref="AN49">
    <cfRule type="duplicateValues" dxfId="2047" priority="104"/>
    <cfRule type="duplicateValues" dxfId="2046" priority="105"/>
    <cfRule type="duplicateValues" dxfId="2045" priority="106"/>
    <cfRule type="duplicateValues" dxfId="2044" priority="107"/>
    <cfRule type="duplicateValues" dxfId="2043" priority="108"/>
    <cfRule type="duplicateValues" dxfId="2042" priority="109"/>
  </conditionalFormatting>
  <conditionalFormatting sqref="AN51">
    <cfRule type="duplicateValues" dxfId="2041" priority="98"/>
    <cfRule type="duplicateValues" dxfId="2040" priority="99"/>
    <cfRule type="duplicateValues" dxfId="2039" priority="100"/>
    <cfRule type="duplicateValues" dxfId="2038" priority="101"/>
    <cfRule type="duplicateValues" dxfId="2037" priority="102"/>
    <cfRule type="duplicateValues" dxfId="2036" priority="103"/>
  </conditionalFormatting>
  <conditionalFormatting sqref="AN53">
    <cfRule type="duplicateValues" dxfId="2035" priority="92"/>
    <cfRule type="duplicateValues" dxfId="2034" priority="93"/>
    <cfRule type="duplicateValues" dxfId="2033" priority="94"/>
    <cfRule type="duplicateValues" dxfId="2032" priority="95"/>
    <cfRule type="duplicateValues" dxfId="2031" priority="96"/>
    <cfRule type="duplicateValues" dxfId="2030" priority="97"/>
  </conditionalFormatting>
  <conditionalFormatting sqref="AN55">
    <cfRule type="duplicateValues" dxfId="2029" priority="86"/>
    <cfRule type="duplicateValues" dxfId="2028" priority="87"/>
    <cfRule type="duplicateValues" dxfId="2027" priority="88"/>
    <cfRule type="duplicateValues" dxfId="2026" priority="89"/>
    <cfRule type="duplicateValues" dxfId="2025" priority="90"/>
    <cfRule type="duplicateValues" dxfId="2024" priority="91"/>
  </conditionalFormatting>
  <conditionalFormatting sqref="AN57">
    <cfRule type="duplicateValues" dxfId="2023" priority="80"/>
    <cfRule type="duplicateValues" dxfId="2022" priority="81"/>
    <cfRule type="duplicateValues" dxfId="2021" priority="82"/>
    <cfRule type="duplicateValues" dxfId="2020" priority="83"/>
    <cfRule type="duplicateValues" dxfId="2019" priority="84"/>
    <cfRule type="duplicateValues" dxfId="2018" priority="85"/>
  </conditionalFormatting>
  <conditionalFormatting sqref="AN59">
    <cfRule type="duplicateValues" dxfId="2017" priority="74"/>
    <cfRule type="duplicateValues" dxfId="2016" priority="75"/>
    <cfRule type="duplicateValues" dxfId="2015" priority="76"/>
    <cfRule type="duplicateValues" dxfId="2014" priority="77"/>
    <cfRule type="duplicateValues" dxfId="2013" priority="78"/>
    <cfRule type="duplicateValues" dxfId="2012" priority="79"/>
  </conditionalFormatting>
  <conditionalFormatting sqref="AN61">
    <cfRule type="duplicateValues" dxfId="2011" priority="68"/>
    <cfRule type="duplicateValues" dxfId="2010" priority="69"/>
    <cfRule type="duplicateValues" dxfId="2009" priority="70"/>
    <cfRule type="duplicateValues" dxfId="2008" priority="71"/>
    <cfRule type="duplicateValues" dxfId="2007" priority="72"/>
    <cfRule type="duplicateValues" dxfId="2006" priority="73"/>
  </conditionalFormatting>
  <conditionalFormatting sqref="AN63">
    <cfRule type="duplicateValues" dxfId="2005" priority="62"/>
    <cfRule type="duplicateValues" dxfId="2004" priority="63"/>
    <cfRule type="duplicateValues" dxfId="2003" priority="64"/>
    <cfRule type="duplicateValues" dxfId="2002" priority="65"/>
    <cfRule type="duplicateValues" dxfId="2001" priority="66"/>
    <cfRule type="duplicateValues" dxfId="2000" priority="67"/>
  </conditionalFormatting>
  <conditionalFormatting sqref="BB2">
    <cfRule type="colorScale" priority="1">
      <colorScale>
        <cfvo type="num" val="2"/>
        <cfvo type="num" val="3"/>
        <color theme="6"/>
        <color theme="8"/>
      </colorScale>
    </cfRule>
  </conditionalFormatting>
  <dataValidations disablePrompts="1" count="1">
    <dataValidation type="list" allowBlank="1" showInputMessage="1" showErrorMessage="1" sqref="BB2" xr:uid="{59474F59-06C1-4064-9E2F-CADA806AFEE5}">
      <formula1>$BD$2:$BD$5</formula1>
    </dataValidation>
  </dataValidation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4352-4D48-4481-B225-2C3200634B5A}">
  <sheetPr codeName="Sheet6"/>
  <dimension ref="A1:Q50"/>
  <sheetViews>
    <sheetView tabSelected="1" topLeftCell="F1" zoomScaleNormal="100" workbookViewId="0">
      <selection activeCell="P16" sqref="P16"/>
    </sheetView>
  </sheetViews>
  <sheetFormatPr defaultRowHeight="14.4" x14ac:dyDescent="0.3"/>
  <cols>
    <col min="1" max="1" width="8.77734375" hidden="1" customWidth="1"/>
    <col min="2" max="2" width="48.33203125" hidden="1" customWidth="1"/>
    <col min="3" max="3" width="15" hidden="1" customWidth="1"/>
    <col min="4" max="4" width="10.21875" style="50" hidden="1" customWidth="1"/>
    <col min="5" max="5" width="11.33203125" hidden="1" customWidth="1"/>
    <col min="6" max="6" width="11.33203125" style="49" customWidth="1"/>
    <col min="7" max="7" width="48.33203125" style="49" bestFit="1" customWidth="1"/>
    <col min="8" max="8" width="11.6640625" hidden="1" customWidth="1"/>
    <col min="9" max="9" width="12" style="39" bestFit="1" customWidth="1"/>
    <col min="10" max="10" width="26.33203125" customWidth="1"/>
    <col min="11" max="11" width="38.33203125" bestFit="1" customWidth="1"/>
    <col min="12" max="13" width="0" hidden="1" customWidth="1"/>
  </cols>
  <sheetData>
    <row r="1" spans="1:17" x14ac:dyDescent="0.3">
      <c r="A1" s="41" t="s">
        <v>114</v>
      </c>
      <c r="B1" s="41" t="s">
        <v>112</v>
      </c>
      <c r="C1" s="41" t="s">
        <v>115</v>
      </c>
      <c r="D1" s="44" t="s">
        <v>99</v>
      </c>
      <c r="F1" s="46" t="s">
        <v>114</v>
      </c>
      <c r="G1" s="46" t="s">
        <v>112</v>
      </c>
      <c r="H1" s="46" t="s">
        <v>115</v>
      </c>
      <c r="I1" s="47" t="s">
        <v>99</v>
      </c>
      <c r="J1" s="58">
        <f>COUNTIFS(J2:J45,TRUE)/44</f>
        <v>0.54545454545454541</v>
      </c>
      <c r="K1" s="46">
        <f>COUNTIFS(J2:J45,TRUE)</f>
        <v>24</v>
      </c>
      <c r="L1" s="46">
        <f>44-K1</f>
        <v>20</v>
      </c>
      <c r="M1" s="46">
        <f ca="1">Sheet2!AR3+Sheet4!L1</f>
        <v>21</v>
      </c>
    </row>
    <row r="2" spans="1:17" x14ac:dyDescent="0.3">
      <c r="A2" s="49">
        <v>1</v>
      </c>
      <c r="B2" s="49" t="str">
        <f>Sheet2!B2</f>
        <v>Toqa Mohamed Elsaid</v>
      </c>
      <c r="C2" s="50">
        <f>Sheet2!C2</f>
        <v>0</v>
      </c>
      <c r="D2" s="50" t="e">
        <f>Sheet2!AN2</f>
        <v>#VALUE!</v>
      </c>
      <c r="F2" s="49" cm="1">
        <f t="array" ref="F2:I45">_xlfn._xlws.SORT(Table4[],4,1)</f>
        <v>1</v>
      </c>
      <c r="G2" s="49" t="str">
        <v>Toqa Mohamed Elsaid</v>
      </c>
      <c r="H2" s="49">
        <v>0</v>
      </c>
      <c r="I2" s="50" t="e">
        <v>#VALUE!</v>
      </c>
      <c r="J2" s="49" t="b">
        <v>0</v>
      </c>
      <c r="K2" t="str">
        <f>IF(J2=FALSE,G2,0)</f>
        <v>Toqa Mohamed Elsaid</v>
      </c>
      <c r="L2">
        <f ca="1">IF(K2=G2,$M$1,0)</f>
        <v>21</v>
      </c>
      <c r="O2" s="71" t="s">
        <v>139</v>
      </c>
      <c r="P2" s="71"/>
      <c r="Q2" s="71"/>
    </row>
    <row r="3" spans="1:17" x14ac:dyDescent="0.3">
      <c r="A3" s="48">
        <v>2</v>
      </c>
      <c r="B3" s="48" t="str">
        <f>Sheet2!B3</f>
        <v xml:space="preserve">Nouran Sayed Abdo Ahmed
</v>
      </c>
      <c r="C3" s="48">
        <f>Sheet2!C3</f>
        <v>0</v>
      </c>
      <c r="D3" s="51" t="e">
        <f>Sheet2!AN3</f>
        <v>#VALUE!</v>
      </c>
      <c r="F3" s="48">
        <v>2</v>
      </c>
      <c r="G3" s="48" t="str">
        <v xml:space="preserve">Nouran Sayed Abdo Ahmed
</v>
      </c>
      <c r="H3" s="48">
        <v>0</v>
      </c>
      <c r="I3" s="51" t="e">
        <v>#VALUE!</v>
      </c>
      <c r="J3" s="48" t="b">
        <v>0</v>
      </c>
      <c r="K3" t="str">
        <f t="shared" ref="K3:K49" si="0">IF(J3=FALSE,G3,0)</f>
        <v xml:space="preserve">Nouran Sayed Abdo Ahmed
</v>
      </c>
      <c r="L3">
        <f t="shared" ref="L3:L49" ca="1" si="1">IF(K3=G3,$M$1,0)</f>
        <v>21</v>
      </c>
      <c r="O3" s="71"/>
      <c r="P3" s="71"/>
      <c r="Q3" s="71"/>
    </row>
    <row r="4" spans="1:17" x14ac:dyDescent="0.3">
      <c r="A4" s="49">
        <v>3</v>
      </c>
      <c r="B4" s="49" t="str">
        <f>Sheet2!B4</f>
        <v xml:space="preserve">Mai Gamal Hassan Mohamed Abd-Elsalam
</v>
      </c>
      <c r="C4" s="50">
        <f>Sheet2!C4</f>
        <v>0</v>
      </c>
      <c r="D4" s="50" t="e">
        <f>Sheet2!AN4</f>
        <v>#VALUE!</v>
      </c>
      <c r="F4" s="49">
        <v>3</v>
      </c>
      <c r="G4" s="49" t="str">
        <v xml:space="preserve">Mai Gamal Hassan Mohamed Abd-Elsalam
</v>
      </c>
      <c r="H4" s="49">
        <v>0</v>
      </c>
      <c r="I4" s="50" t="e">
        <v>#VALUE!</v>
      </c>
      <c r="J4" s="49" t="b">
        <v>0</v>
      </c>
      <c r="K4" t="str">
        <f t="shared" si="0"/>
        <v xml:space="preserve">Mai Gamal Hassan Mohamed Abd-Elsalam
</v>
      </c>
      <c r="L4">
        <f t="shared" ca="1" si="1"/>
        <v>21</v>
      </c>
      <c r="O4" s="71"/>
      <c r="P4" s="71"/>
      <c r="Q4" s="71"/>
    </row>
    <row r="5" spans="1:17" x14ac:dyDescent="0.3">
      <c r="A5" s="48">
        <v>4</v>
      </c>
      <c r="B5" s="48" t="str">
        <f>Sheet2!B5</f>
        <v>Eman Gamal Essa Imam Mohamed</v>
      </c>
      <c r="C5" s="48">
        <f>Sheet2!C5</f>
        <v>0</v>
      </c>
      <c r="D5" s="51" t="e">
        <f>Sheet2!AN5</f>
        <v>#VALUE!</v>
      </c>
      <c r="F5" s="48">
        <v>4</v>
      </c>
      <c r="G5" s="48" t="str">
        <v>Eman Gamal Essa Imam Mohamed</v>
      </c>
      <c r="H5" s="48">
        <v>0</v>
      </c>
      <c r="I5" s="51" t="e">
        <v>#VALUE!</v>
      </c>
      <c r="J5" s="48" t="b">
        <v>0</v>
      </c>
      <c r="K5" t="str">
        <f t="shared" si="0"/>
        <v>Eman Gamal Essa Imam Mohamed</v>
      </c>
      <c r="L5">
        <f t="shared" ca="1" si="1"/>
        <v>21</v>
      </c>
      <c r="O5" s="71"/>
      <c r="P5" s="71"/>
      <c r="Q5" s="71"/>
    </row>
    <row r="6" spans="1:17" x14ac:dyDescent="0.3">
      <c r="A6" s="49">
        <v>5</v>
      </c>
      <c r="B6" s="49" t="str">
        <f>Sheet2!B6</f>
        <v>Nouran Amin Abd-Elmoneim Abd-Elghaffar</v>
      </c>
      <c r="C6" s="50">
        <f>Sheet2!C6</f>
        <v>0</v>
      </c>
      <c r="D6" s="50" t="e">
        <f>Sheet2!AN6</f>
        <v>#VALUE!</v>
      </c>
      <c r="F6" s="49">
        <v>5</v>
      </c>
      <c r="G6" s="49" t="str">
        <v>Nouran Amin Abd-Elmoneim Abd-Elghaffar</v>
      </c>
      <c r="H6" s="49">
        <v>0</v>
      </c>
      <c r="I6" s="50" t="e">
        <v>#VALUE!</v>
      </c>
      <c r="J6" s="49" t="b">
        <v>1</v>
      </c>
      <c r="K6">
        <f t="shared" si="0"/>
        <v>0</v>
      </c>
      <c r="L6">
        <f t="shared" si="1"/>
        <v>0</v>
      </c>
      <c r="O6" s="71"/>
      <c r="P6" s="71"/>
      <c r="Q6" s="71"/>
    </row>
    <row r="7" spans="1:17" x14ac:dyDescent="0.3">
      <c r="A7" s="48">
        <v>6</v>
      </c>
      <c r="B7" s="48" t="str">
        <f>Sheet2!B7</f>
        <v>Nada Ahmed Fahmy Husseiny</v>
      </c>
      <c r="C7" s="48">
        <f>Sheet2!C7</f>
        <v>0</v>
      </c>
      <c r="D7" s="51" t="e">
        <f>Sheet2!AN7</f>
        <v>#VALUE!</v>
      </c>
      <c r="F7" s="48">
        <v>6</v>
      </c>
      <c r="G7" s="48" t="str">
        <v>Nada Ahmed Fahmy Husseiny</v>
      </c>
      <c r="H7" s="48">
        <v>0</v>
      </c>
      <c r="I7" s="51" t="e">
        <v>#VALUE!</v>
      </c>
      <c r="J7" s="48" t="b">
        <v>1</v>
      </c>
      <c r="K7">
        <f t="shared" si="0"/>
        <v>0</v>
      </c>
      <c r="L7">
        <f t="shared" si="1"/>
        <v>0</v>
      </c>
      <c r="O7" s="71"/>
      <c r="P7" s="71"/>
      <c r="Q7" s="71"/>
    </row>
    <row r="8" spans="1:17" x14ac:dyDescent="0.3">
      <c r="A8" s="49">
        <v>7</v>
      </c>
      <c r="B8" s="49" t="str">
        <f>Sheet2!B8</f>
        <v xml:space="preserve">Hoda Mohamed Abd-Elfattah Ali Zagloul
</v>
      </c>
      <c r="C8" s="50">
        <f>Sheet2!C8</f>
        <v>0</v>
      </c>
      <c r="D8" s="50" t="e">
        <f>Sheet2!AN8</f>
        <v>#VALUE!</v>
      </c>
      <c r="F8" s="49">
        <v>7</v>
      </c>
      <c r="G8" s="49" t="str">
        <v xml:space="preserve">Hoda Mohamed Abd-Elfattah Ali Zagloul
</v>
      </c>
      <c r="H8" s="49">
        <v>0</v>
      </c>
      <c r="I8" s="50" t="e">
        <v>#VALUE!</v>
      </c>
      <c r="J8" s="49" t="b">
        <v>1</v>
      </c>
      <c r="K8">
        <f t="shared" si="0"/>
        <v>0</v>
      </c>
      <c r="L8">
        <f t="shared" si="1"/>
        <v>0</v>
      </c>
    </row>
    <row r="9" spans="1:17" x14ac:dyDescent="0.3">
      <c r="A9" s="48">
        <v>8</v>
      </c>
      <c r="B9" s="48" t="str">
        <f>Sheet2!B9</f>
        <v xml:space="preserve">Asmaa Essam Whedy Ali
</v>
      </c>
      <c r="C9" s="48">
        <f>Sheet2!C9</f>
        <v>0</v>
      </c>
      <c r="D9" s="51" t="e">
        <f>Sheet2!AN9</f>
        <v>#VALUE!</v>
      </c>
      <c r="F9" s="48">
        <v>8</v>
      </c>
      <c r="G9" s="48" t="str">
        <v xml:space="preserve">Asmaa Essam Whedy Ali
</v>
      </c>
      <c r="H9" s="48">
        <v>0</v>
      </c>
      <c r="I9" s="51" t="e">
        <v>#VALUE!</v>
      </c>
      <c r="J9" s="48" t="b">
        <v>1</v>
      </c>
      <c r="K9">
        <f t="shared" si="0"/>
        <v>0</v>
      </c>
      <c r="L9">
        <f t="shared" si="1"/>
        <v>0</v>
      </c>
    </row>
    <row r="10" spans="1:17" x14ac:dyDescent="0.3">
      <c r="A10" s="49">
        <v>9</v>
      </c>
      <c r="B10" s="49" t="str">
        <f>Sheet2!B10</f>
        <v>Aya Mohamed Kamel Mohamed Abd-Elbaky</v>
      </c>
      <c r="C10" s="50">
        <f>Sheet2!C10</f>
        <v>0</v>
      </c>
      <c r="D10" s="50" t="e">
        <f>Sheet2!AN10</f>
        <v>#VALUE!</v>
      </c>
      <c r="F10" s="49">
        <v>9</v>
      </c>
      <c r="G10" s="49" t="str">
        <v>Aya Mohamed Kamel Mohamed Abd-Elbaky</v>
      </c>
      <c r="H10" s="49">
        <v>0</v>
      </c>
      <c r="I10" s="50" t="e">
        <v>#VALUE!</v>
      </c>
      <c r="J10" s="49" t="b">
        <v>1</v>
      </c>
      <c r="K10">
        <f t="shared" si="0"/>
        <v>0</v>
      </c>
      <c r="L10">
        <f t="shared" si="1"/>
        <v>0</v>
      </c>
    </row>
    <row r="11" spans="1:17" x14ac:dyDescent="0.3">
      <c r="A11" s="48">
        <v>10</v>
      </c>
      <c r="B11" s="48" t="str">
        <f>Sheet2!B11</f>
        <v>Fatma-Elzahraa Mahmoud Mohamed Mohamed Elshafee</v>
      </c>
      <c r="C11" s="48">
        <f>Sheet2!C11</f>
        <v>0</v>
      </c>
      <c r="D11" s="51" t="e">
        <f>Sheet2!AN11</f>
        <v>#VALUE!</v>
      </c>
      <c r="F11" s="48">
        <v>10</v>
      </c>
      <c r="G11" s="48" t="str">
        <v>Fatma-Elzahraa Mahmoud Mohamed Mohamed Elshafee</v>
      </c>
      <c r="H11" s="48">
        <v>0</v>
      </c>
      <c r="I11" s="51" t="e">
        <v>#VALUE!</v>
      </c>
      <c r="J11" s="48" t="b">
        <v>1</v>
      </c>
      <c r="K11">
        <f t="shared" si="0"/>
        <v>0</v>
      </c>
      <c r="L11">
        <f t="shared" si="1"/>
        <v>0</v>
      </c>
    </row>
    <row r="12" spans="1:17" x14ac:dyDescent="0.3">
      <c r="A12" s="49">
        <v>11</v>
      </c>
      <c r="B12" s="49" t="str">
        <f>Sheet2!B12</f>
        <v>Hadeer Mamdouh Ali Ahmed</v>
      </c>
      <c r="C12" s="50">
        <f>Sheet2!C12</f>
        <v>0</v>
      </c>
      <c r="D12" s="50" t="e">
        <f>Sheet2!AN12</f>
        <v>#VALUE!</v>
      </c>
      <c r="F12" s="49">
        <v>11</v>
      </c>
      <c r="G12" s="49" t="str">
        <v>Hadeer Mamdouh Ali Ahmed</v>
      </c>
      <c r="H12" s="49">
        <v>0</v>
      </c>
      <c r="I12" s="50" t="e">
        <v>#VALUE!</v>
      </c>
      <c r="J12" s="49" t="b">
        <v>1</v>
      </c>
      <c r="K12">
        <f t="shared" si="0"/>
        <v>0</v>
      </c>
      <c r="L12">
        <f t="shared" si="1"/>
        <v>0</v>
      </c>
    </row>
    <row r="13" spans="1:17" x14ac:dyDescent="0.3">
      <c r="A13" s="48">
        <v>12</v>
      </c>
      <c r="B13" s="48" t="str">
        <f>Sheet2!B13</f>
        <v>Amira Gaber Ahmed Mohamed Ali</v>
      </c>
      <c r="C13" s="48">
        <f>Sheet2!C13</f>
        <v>0</v>
      </c>
      <c r="D13" s="51" t="e">
        <f>Sheet2!AN13</f>
        <v>#VALUE!</v>
      </c>
      <c r="F13" s="48">
        <v>12</v>
      </c>
      <c r="G13" s="48" t="str">
        <v>Amira Gaber Ahmed Mohamed Ali</v>
      </c>
      <c r="H13" s="48">
        <v>0</v>
      </c>
      <c r="I13" s="51" t="e">
        <v>#VALUE!</v>
      </c>
      <c r="J13" s="48" t="b">
        <v>1</v>
      </c>
      <c r="K13">
        <f t="shared" si="0"/>
        <v>0</v>
      </c>
      <c r="L13">
        <f t="shared" si="1"/>
        <v>0</v>
      </c>
    </row>
    <row r="14" spans="1:17" x14ac:dyDescent="0.3">
      <c r="A14" s="49">
        <v>13</v>
      </c>
      <c r="B14" s="49" t="str">
        <f>Sheet2!B14</f>
        <v>Ashrakat Alaa-Elddin Agamy Ali</v>
      </c>
      <c r="C14" s="50">
        <f>Sheet2!C14</f>
        <v>0</v>
      </c>
      <c r="D14" s="50" t="e">
        <f>Sheet2!AN14</f>
        <v>#VALUE!</v>
      </c>
      <c r="F14" s="49">
        <v>13</v>
      </c>
      <c r="G14" s="49" t="str">
        <v>Ashrakat Alaa-Elddin Agamy Ali</v>
      </c>
      <c r="H14" s="49">
        <v>0</v>
      </c>
      <c r="I14" s="50" t="e">
        <v>#VALUE!</v>
      </c>
      <c r="J14" s="49" t="b">
        <v>1</v>
      </c>
      <c r="K14">
        <f t="shared" si="0"/>
        <v>0</v>
      </c>
      <c r="L14">
        <f t="shared" si="1"/>
        <v>0</v>
      </c>
    </row>
    <row r="15" spans="1:17" x14ac:dyDescent="0.3">
      <c r="A15" s="48">
        <v>14</v>
      </c>
      <c r="B15" s="48" t="str">
        <f>Sheet2!B15</f>
        <v>Rania Mostafa Abd-Elrazek Ali Gabr</v>
      </c>
      <c r="C15" s="48">
        <f>Sheet2!C15</f>
        <v>0</v>
      </c>
      <c r="D15" s="51" t="e">
        <f>Sheet2!AN15</f>
        <v>#VALUE!</v>
      </c>
      <c r="F15" s="48">
        <v>14</v>
      </c>
      <c r="G15" s="48" t="str">
        <v>Rania Mostafa Abd-Elrazek Ali Gabr</v>
      </c>
      <c r="H15" s="48">
        <v>0</v>
      </c>
      <c r="I15" s="51" t="e">
        <v>#VALUE!</v>
      </c>
      <c r="J15" s="48" t="b">
        <v>1</v>
      </c>
      <c r="K15">
        <f t="shared" si="0"/>
        <v>0</v>
      </c>
      <c r="L15">
        <f t="shared" si="1"/>
        <v>0</v>
      </c>
    </row>
    <row r="16" spans="1:17" x14ac:dyDescent="0.3">
      <c r="A16" s="49">
        <v>15</v>
      </c>
      <c r="B16" s="49" t="str">
        <f>Sheet2!B16</f>
        <v>Aya Sayed Mohamed Ahmad</v>
      </c>
      <c r="C16" s="50">
        <f>Sheet2!C16</f>
        <v>0</v>
      </c>
      <c r="D16" s="50" t="e">
        <f>Sheet2!AN16</f>
        <v>#VALUE!</v>
      </c>
      <c r="F16" s="49">
        <v>15</v>
      </c>
      <c r="G16" s="49" t="str">
        <v>Aya Sayed Mohamed Ahmad</v>
      </c>
      <c r="H16" s="49">
        <v>0</v>
      </c>
      <c r="I16" s="50" t="e">
        <v>#VALUE!</v>
      </c>
      <c r="J16" s="49" t="b">
        <v>1</v>
      </c>
      <c r="K16">
        <f t="shared" si="0"/>
        <v>0</v>
      </c>
      <c r="L16">
        <f t="shared" si="1"/>
        <v>0</v>
      </c>
    </row>
    <row r="17" spans="1:12" x14ac:dyDescent="0.3">
      <c r="A17" s="48">
        <v>16</v>
      </c>
      <c r="B17" s="48" t="str">
        <f>Sheet2!B17</f>
        <v>Esraa Mohamed Abd-Elhalim Masoud</v>
      </c>
      <c r="C17" s="48">
        <f>Sheet2!C17</f>
        <v>0</v>
      </c>
      <c r="D17" s="51" t="e">
        <f>Sheet2!AN17</f>
        <v>#VALUE!</v>
      </c>
      <c r="F17" s="48">
        <v>16</v>
      </c>
      <c r="G17" s="48" t="str">
        <v>Esraa Mohamed Abd-Elhalim Masoud</v>
      </c>
      <c r="H17" s="48">
        <v>0</v>
      </c>
      <c r="I17" s="51" t="e">
        <v>#VALUE!</v>
      </c>
      <c r="J17" s="48" t="b">
        <v>1</v>
      </c>
      <c r="K17">
        <f t="shared" si="0"/>
        <v>0</v>
      </c>
      <c r="L17">
        <f t="shared" si="1"/>
        <v>0</v>
      </c>
    </row>
    <row r="18" spans="1:12" x14ac:dyDescent="0.3">
      <c r="A18" s="49">
        <v>17</v>
      </c>
      <c r="B18" s="49" t="str">
        <f>Sheet2!B18</f>
        <v>Doaa Hussein Mahmoud Ahmed</v>
      </c>
      <c r="C18" s="50">
        <f>Sheet2!C18</f>
        <v>0</v>
      </c>
      <c r="D18" s="50" t="e">
        <f>Sheet2!AN18</f>
        <v>#VALUE!</v>
      </c>
      <c r="F18" s="49">
        <v>17</v>
      </c>
      <c r="G18" s="49" t="str">
        <v>Doaa Hussein Mahmoud Ahmed</v>
      </c>
      <c r="H18" s="49">
        <v>0</v>
      </c>
      <c r="I18" s="50" t="e">
        <v>#VALUE!</v>
      </c>
      <c r="J18" s="49" t="b">
        <v>1</v>
      </c>
      <c r="K18">
        <f t="shared" si="0"/>
        <v>0</v>
      </c>
      <c r="L18">
        <f t="shared" si="1"/>
        <v>0</v>
      </c>
    </row>
    <row r="19" spans="1:12" x14ac:dyDescent="0.3">
      <c r="A19" s="48">
        <v>18</v>
      </c>
      <c r="B19" s="48" t="str">
        <f>Sheet2!B19</f>
        <v>Esraa Nasser Mahmoud Mohamed Hamama</v>
      </c>
      <c r="C19" s="48">
        <f>Sheet2!C19</f>
        <v>0</v>
      </c>
      <c r="D19" s="51" t="e">
        <f>Sheet2!AN19</f>
        <v>#VALUE!</v>
      </c>
      <c r="F19" s="48">
        <v>18</v>
      </c>
      <c r="G19" s="48" t="str">
        <v>Esraa Nasser Mahmoud Mohamed Hamama</v>
      </c>
      <c r="H19" s="48">
        <v>0</v>
      </c>
      <c r="I19" s="51" t="e">
        <v>#VALUE!</v>
      </c>
      <c r="J19" s="48" t="b">
        <v>1</v>
      </c>
      <c r="K19">
        <f t="shared" si="0"/>
        <v>0</v>
      </c>
      <c r="L19">
        <f t="shared" si="1"/>
        <v>0</v>
      </c>
    </row>
    <row r="20" spans="1:12" x14ac:dyDescent="0.3">
      <c r="A20" s="49">
        <v>19</v>
      </c>
      <c r="B20" s="49" t="str">
        <f>Sheet2!B20</f>
        <v>Aya Yehia Ramadan Mohamad</v>
      </c>
      <c r="C20" s="50">
        <f>Sheet2!C20</f>
        <v>0</v>
      </c>
      <c r="D20" s="50" t="e">
        <f>Sheet2!AN20</f>
        <v>#VALUE!</v>
      </c>
      <c r="F20" s="49">
        <v>19</v>
      </c>
      <c r="G20" s="49" t="str">
        <v>Aya Yehia Ramadan Mohamad</v>
      </c>
      <c r="H20" s="49">
        <v>0</v>
      </c>
      <c r="I20" s="50" t="e">
        <v>#VALUE!</v>
      </c>
      <c r="J20" s="49" t="b">
        <v>1</v>
      </c>
      <c r="K20">
        <f t="shared" si="0"/>
        <v>0</v>
      </c>
      <c r="L20">
        <f t="shared" si="1"/>
        <v>0</v>
      </c>
    </row>
    <row r="21" spans="1:12" x14ac:dyDescent="0.3">
      <c r="A21" s="48">
        <v>20</v>
      </c>
      <c r="B21" s="48" t="str">
        <f>Sheet2!B21</f>
        <v>Toka EMAD Mohamad Rashad</v>
      </c>
      <c r="C21" s="48">
        <f>Sheet2!C21</f>
        <v>0</v>
      </c>
      <c r="D21" s="51" t="e">
        <f>Sheet2!AN21</f>
        <v>#VALUE!</v>
      </c>
      <c r="F21" s="48">
        <v>20</v>
      </c>
      <c r="G21" s="48" t="str">
        <v>Toka EMAD Mohamad Rashad</v>
      </c>
      <c r="H21" s="48">
        <v>0</v>
      </c>
      <c r="I21" s="51" t="e">
        <v>#VALUE!</v>
      </c>
      <c r="J21" s="48" t="b">
        <v>1</v>
      </c>
      <c r="K21">
        <f t="shared" si="0"/>
        <v>0</v>
      </c>
      <c r="L21">
        <f t="shared" si="1"/>
        <v>0</v>
      </c>
    </row>
    <row r="22" spans="1:12" x14ac:dyDescent="0.3">
      <c r="A22" s="49">
        <v>21</v>
      </c>
      <c r="B22" s="49" t="str">
        <f>Sheet2!B22</f>
        <v>Fatma Ahmed Fouad</v>
      </c>
      <c r="C22" s="50">
        <f>Sheet2!C22</f>
        <v>0</v>
      </c>
      <c r="D22" s="50" t="e">
        <f>Sheet2!AN22</f>
        <v>#VALUE!</v>
      </c>
      <c r="F22" s="49">
        <v>21</v>
      </c>
      <c r="G22" s="49" t="str">
        <v>Fatma Ahmed Fouad</v>
      </c>
      <c r="H22" s="49">
        <v>0</v>
      </c>
      <c r="I22" s="50" t="e">
        <v>#VALUE!</v>
      </c>
      <c r="J22" s="49" t="b">
        <v>1</v>
      </c>
      <c r="K22">
        <f t="shared" si="0"/>
        <v>0</v>
      </c>
      <c r="L22">
        <f t="shared" si="1"/>
        <v>0</v>
      </c>
    </row>
    <row r="23" spans="1:12" x14ac:dyDescent="0.3">
      <c r="A23" s="48">
        <v>22</v>
      </c>
      <c r="B23" s="48" t="str">
        <f>Sheet2!B23</f>
        <v xml:space="preserve">Mostafa Ibrahim Mohamed Abo-Elmawaheb </v>
      </c>
      <c r="C23" s="48">
        <f>Sheet2!C23</f>
        <v>0</v>
      </c>
      <c r="D23" s="51" t="e">
        <f>Sheet2!AN23</f>
        <v>#VALUE!</v>
      </c>
      <c r="F23" s="48">
        <v>22</v>
      </c>
      <c r="G23" s="48" t="str">
        <v xml:space="preserve">Mostafa Ibrahim Mohamed Abo-Elmawaheb </v>
      </c>
      <c r="H23" s="48">
        <v>0</v>
      </c>
      <c r="I23" s="51" t="e">
        <v>#VALUE!</v>
      </c>
      <c r="J23" s="48" t="b">
        <v>1</v>
      </c>
      <c r="K23">
        <f t="shared" si="0"/>
        <v>0</v>
      </c>
      <c r="L23">
        <f t="shared" si="1"/>
        <v>0</v>
      </c>
    </row>
    <row r="24" spans="1:12" x14ac:dyDescent="0.3">
      <c r="A24" s="49">
        <v>23</v>
      </c>
      <c r="B24" s="49" t="str">
        <f>Sheet2!B24</f>
        <v>Ahmed Magdy Ahmed Mohamed</v>
      </c>
      <c r="C24" s="50">
        <f>Sheet2!C24</f>
        <v>0</v>
      </c>
      <c r="D24" s="50" t="e">
        <f>Sheet2!AN24</f>
        <v>#VALUE!</v>
      </c>
      <c r="F24" s="49">
        <v>23</v>
      </c>
      <c r="G24" s="49" t="str">
        <v>Ahmed Magdy Ahmed Mohamed</v>
      </c>
      <c r="H24" s="49">
        <v>0</v>
      </c>
      <c r="I24" s="50" t="e">
        <v>#VALUE!</v>
      </c>
      <c r="J24" s="49" t="b">
        <v>1</v>
      </c>
      <c r="K24">
        <f t="shared" si="0"/>
        <v>0</v>
      </c>
      <c r="L24">
        <f t="shared" si="1"/>
        <v>0</v>
      </c>
    </row>
    <row r="25" spans="1:12" x14ac:dyDescent="0.3">
      <c r="A25" s="48">
        <v>24</v>
      </c>
      <c r="B25" s="48" t="str">
        <f>Sheet2!B25</f>
        <v>Ibrahim Mohamad Tawfik Gomaa</v>
      </c>
      <c r="C25" s="48">
        <f>Sheet2!C25</f>
        <v>0</v>
      </c>
      <c r="D25" s="51" t="e">
        <f>Sheet2!AN25</f>
        <v>#VALUE!</v>
      </c>
      <c r="F25" s="48">
        <v>24</v>
      </c>
      <c r="G25" s="48" t="str">
        <v>Ibrahim Mohamad Tawfik Gomaa</v>
      </c>
      <c r="H25" s="48">
        <v>0</v>
      </c>
      <c r="I25" s="51" t="e">
        <v>#VALUE!</v>
      </c>
      <c r="J25" s="48" t="b">
        <v>1</v>
      </c>
      <c r="K25">
        <f t="shared" si="0"/>
        <v>0</v>
      </c>
      <c r="L25">
        <f t="shared" si="1"/>
        <v>0</v>
      </c>
    </row>
    <row r="26" spans="1:12" x14ac:dyDescent="0.3">
      <c r="A26" s="49">
        <v>25</v>
      </c>
      <c r="B26" s="49" t="str">
        <f>Sheet2!B26</f>
        <v>Ayman Abdel Motelb</v>
      </c>
      <c r="C26" s="50">
        <f>Sheet2!C26</f>
        <v>0</v>
      </c>
      <c r="D26" s="50" t="e">
        <f>Sheet2!AN26</f>
        <v>#VALUE!</v>
      </c>
      <c r="F26" s="49">
        <v>25</v>
      </c>
      <c r="G26" s="49" t="str">
        <v>Ayman Abdel Motelb</v>
      </c>
      <c r="H26" s="49">
        <v>0</v>
      </c>
      <c r="I26" s="50" t="e">
        <v>#VALUE!</v>
      </c>
      <c r="J26" s="49" t="b">
        <v>1</v>
      </c>
      <c r="K26">
        <f t="shared" si="0"/>
        <v>0</v>
      </c>
      <c r="L26">
        <f t="shared" si="1"/>
        <v>0</v>
      </c>
    </row>
    <row r="27" spans="1:12" x14ac:dyDescent="0.3">
      <c r="A27" s="48">
        <v>26</v>
      </c>
      <c r="B27" s="48" t="str">
        <f>Sheet2!B27</f>
        <v>Mohamed Ahmed Hassan Mahdy</v>
      </c>
      <c r="C27" s="48">
        <f>Sheet2!C27</f>
        <v>0</v>
      </c>
      <c r="D27" s="51" t="e">
        <f>Sheet2!AN27</f>
        <v>#VALUE!</v>
      </c>
      <c r="F27" s="48">
        <v>26</v>
      </c>
      <c r="G27" s="48" t="str">
        <v>Mohamed Ahmed Hassan Mahdy</v>
      </c>
      <c r="H27" s="48">
        <v>0</v>
      </c>
      <c r="I27" s="51" t="e">
        <v>#VALUE!</v>
      </c>
      <c r="J27" s="48" t="b">
        <v>1</v>
      </c>
      <c r="K27">
        <f t="shared" si="0"/>
        <v>0</v>
      </c>
      <c r="L27">
        <f t="shared" si="1"/>
        <v>0</v>
      </c>
    </row>
    <row r="28" spans="1:12" x14ac:dyDescent="0.3">
      <c r="A28" s="49">
        <v>27</v>
      </c>
      <c r="B28" s="49" t="str">
        <f>Sheet2!B28</f>
        <v>Salem Abdallah Sayed Fathallah</v>
      </c>
      <c r="C28" s="50">
        <f>Sheet2!C28</f>
        <v>0</v>
      </c>
      <c r="D28" s="50" t="e">
        <f>Sheet2!AN28</f>
        <v>#VALUE!</v>
      </c>
      <c r="F28" s="49">
        <v>27</v>
      </c>
      <c r="G28" s="49" t="str">
        <v>Salem Abdallah Sayed Fathallah</v>
      </c>
      <c r="H28" s="49">
        <v>0</v>
      </c>
      <c r="I28" s="50" t="e">
        <v>#VALUE!</v>
      </c>
      <c r="J28" s="49" t="b">
        <v>0</v>
      </c>
      <c r="K28" t="str">
        <f t="shared" si="0"/>
        <v>Salem Abdallah Sayed Fathallah</v>
      </c>
      <c r="L28">
        <f t="shared" ca="1" si="1"/>
        <v>21</v>
      </c>
    </row>
    <row r="29" spans="1:12" x14ac:dyDescent="0.3">
      <c r="A29" s="48">
        <v>28</v>
      </c>
      <c r="B29" s="48" t="str">
        <f>Sheet2!B29</f>
        <v>Ahmed Salah Mohamed Ali Farah</v>
      </c>
      <c r="C29" s="48">
        <f>Sheet2!C29</f>
        <v>0</v>
      </c>
      <c r="D29" s="51" t="e">
        <f>Sheet2!AN29</f>
        <v>#VALUE!</v>
      </c>
      <c r="F29" s="48">
        <v>28</v>
      </c>
      <c r="G29" s="48" t="str">
        <v>Ahmed Salah Mohamed Ali Farah</v>
      </c>
      <c r="H29" s="48">
        <v>0</v>
      </c>
      <c r="I29" s="51" t="e">
        <v>#VALUE!</v>
      </c>
      <c r="J29" s="48" t="b">
        <v>0</v>
      </c>
      <c r="K29" t="str">
        <f t="shared" si="0"/>
        <v>Ahmed Salah Mohamed Ali Farah</v>
      </c>
      <c r="L29">
        <f t="shared" ca="1" si="1"/>
        <v>21</v>
      </c>
    </row>
    <row r="30" spans="1:12" x14ac:dyDescent="0.3">
      <c r="A30" s="49">
        <v>29</v>
      </c>
      <c r="B30" s="49" t="str">
        <f>Sheet2!B30</f>
        <v>Moaz Fathy Abd-Elqader Mohamed</v>
      </c>
      <c r="C30" s="50">
        <f>Sheet2!C30</f>
        <v>0</v>
      </c>
      <c r="D30" s="50" t="e">
        <f>Sheet2!AN30</f>
        <v>#VALUE!</v>
      </c>
      <c r="F30" s="49">
        <v>29</v>
      </c>
      <c r="G30" s="49" t="str">
        <v>Moaz Fathy Abd-Elqader Mohamed</v>
      </c>
      <c r="H30" s="49">
        <v>0</v>
      </c>
      <c r="I30" s="50" t="e">
        <v>#VALUE!</v>
      </c>
      <c r="J30" s="49" t="b">
        <v>0</v>
      </c>
      <c r="K30" t="str">
        <f t="shared" si="0"/>
        <v>Moaz Fathy Abd-Elqader Mohamed</v>
      </c>
      <c r="L30">
        <f t="shared" ca="1" si="1"/>
        <v>21</v>
      </c>
    </row>
    <row r="31" spans="1:12" x14ac:dyDescent="0.3">
      <c r="A31" s="48">
        <v>30</v>
      </c>
      <c r="B31" s="48" t="str">
        <f>Sheet2!B31</f>
        <v>Mostafa Magdy Mostafa El-Sayed</v>
      </c>
      <c r="C31" s="48">
        <f>Sheet2!C31</f>
        <v>0</v>
      </c>
      <c r="D31" s="51" t="e">
        <f>Sheet2!AN31</f>
        <v>#VALUE!</v>
      </c>
      <c r="F31" s="48">
        <v>30</v>
      </c>
      <c r="G31" s="48" t="str">
        <v>Mostafa Magdy Mostafa El-Sayed</v>
      </c>
      <c r="H31" s="48">
        <v>0</v>
      </c>
      <c r="I31" s="51" t="e">
        <v>#VALUE!</v>
      </c>
      <c r="J31" s="48" t="b">
        <v>0</v>
      </c>
      <c r="K31" t="str">
        <f t="shared" si="0"/>
        <v>Mostafa Magdy Mostafa El-Sayed</v>
      </c>
      <c r="L31">
        <f t="shared" ca="1" si="1"/>
        <v>21</v>
      </c>
    </row>
    <row r="32" spans="1:12" x14ac:dyDescent="0.3">
      <c r="A32" s="49">
        <v>31</v>
      </c>
      <c r="B32" s="49" t="str">
        <f>Sheet2!B32</f>
        <v>Eslam Abd-EL-Salam Salem Abd-El-Salam</v>
      </c>
      <c r="C32" s="50">
        <f>Sheet2!C32</f>
        <v>0</v>
      </c>
      <c r="D32" s="50" t="e">
        <f>Sheet2!AN32</f>
        <v>#VALUE!</v>
      </c>
      <c r="F32" s="49">
        <v>31</v>
      </c>
      <c r="G32" s="49" t="str">
        <v>Eslam Abd-EL-Salam Salem Abd-El-Salam</v>
      </c>
      <c r="H32" s="49">
        <v>0</v>
      </c>
      <c r="I32" s="50" t="e">
        <v>#VALUE!</v>
      </c>
      <c r="J32" s="49" t="b">
        <v>0</v>
      </c>
      <c r="K32" t="str">
        <f t="shared" si="0"/>
        <v>Eslam Abd-EL-Salam Salem Abd-El-Salam</v>
      </c>
      <c r="L32">
        <f t="shared" ca="1" si="1"/>
        <v>21</v>
      </c>
    </row>
    <row r="33" spans="1:12" x14ac:dyDescent="0.3">
      <c r="A33" s="48">
        <v>32</v>
      </c>
      <c r="B33" s="48" t="str">
        <f>Sheet2!B33</f>
        <v>Abd-El-Rahman Osama Abo-Elelaa Ismail</v>
      </c>
      <c r="C33" s="48">
        <f>Sheet2!C33</f>
        <v>0</v>
      </c>
      <c r="D33" s="51" t="e">
        <f>Sheet2!AN33</f>
        <v>#VALUE!</v>
      </c>
      <c r="F33" s="48">
        <v>32</v>
      </c>
      <c r="G33" s="48" t="str">
        <v>Abd-El-Rahman Osama Abo-Elelaa Ismail</v>
      </c>
      <c r="H33" s="48">
        <v>0</v>
      </c>
      <c r="I33" s="51" t="e">
        <v>#VALUE!</v>
      </c>
      <c r="J33" s="48" t="b">
        <v>0</v>
      </c>
      <c r="K33" t="str">
        <f t="shared" si="0"/>
        <v>Abd-El-Rahman Osama Abo-Elelaa Ismail</v>
      </c>
      <c r="L33">
        <f t="shared" ca="1" si="1"/>
        <v>21</v>
      </c>
    </row>
    <row r="34" spans="1:12" x14ac:dyDescent="0.3">
      <c r="A34" s="49">
        <v>33</v>
      </c>
      <c r="B34" s="49" t="str">
        <f>Sheet2!B34</f>
        <v>Islam Hosny Kamel</v>
      </c>
      <c r="C34" s="50">
        <f>Sheet2!C34</f>
        <v>0</v>
      </c>
      <c r="D34" s="50" t="e">
        <f>Sheet2!AN34</f>
        <v>#VALUE!</v>
      </c>
      <c r="F34" s="49">
        <v>33</v>
      </c>
      <c r="G34" s="49" t="str">
        <v>Islam Hosny Kamel</v>
      </c>
      <c r="H34" s="49">
        <v>0</v>
      </c>
      <c r="I34" s="50" t="e">
        <v>#VALUE!</v>
      </c>
      <c r="J34" s="49" t="b">
        <v>0</v>
      </c>
      <c r="K34" t="str">
        <f t="shared" si="0"/>
        <v>Islam Hosny Kamel</v>
      </c>
      <c r="L34">
        <f t="shared" ca="1" si="1"/>
        <v>21</v>
      </c>
    </row>
    <row r="35" spans="1:12" x14ac:dyDescent="0.3">
      <c r="A35" s="48">
        <v>34</v>
      </c>
      <c r="B35" s="48" t="str">
        <f>Sheet2!B35</f>
        <v>Shehab Sabry Adly</v>
      </c>
      <c r="C35" s="48">
        <f>Sheet2!C35</f>
        <v>0</v>
      </c>
      <c r="D35" s="51" t="e">
        <f>Sheet2!AN35</f>
        <v>#VALUE!</v>
      </c>
      <c r="F35" s="48">
        <v>34</v>
      </c>
      <c r="G35" s="48" t="str">
        <v>Shehab Sabry Adly</v>
      </c>
      <c r="H35" s="48">
        <v>0</v>
      </c>
      <c r="I35" s="51" t="e">
        <v>#VALUE!</v>
      </c>
      <c r="J35" s="48" t="b">
        <v>0</v>
      </c>
      <c r="K35" t="str">
        <f t="shared" si="0"/>
        <v>Shehab Sabry Adly</v>
      </c>
      <c r="L35">
        <f t="shared" ca="1" si="1"/>
        <v>21</v>
      </c>
    </row>
    <row r="36" spans="1:12" x14ac:dyDescent="0.3">
      <c r="A36" s="49">
        <v>35</v>
      </c>
      <c r="B36" s="49" t="str">
        <f>Sheet2!B36</f>
        <v>Mohamed Hassan</v>
      </c>
      <c r="C36" s="50">
        <f>Sheet2!C36</f>
        <v>0</v>
      </c>
      <c r="D36" s="50" t="e">
        <f>Sheet2!AN36</f>
        <v>#VALUE!</v>
      </c>
      <c r="F36" s="49">
        <v>35</v>
      </c>
      <c r="G36" s="49" t="str">
        <v>Mohamed Hassan</v>
      </c>
      <c r="H36" s="49">
        <v>0</v>
      </c>
      <c r="I36" s="50" t="e">
        <v>#VALUE!</v>
      </c>
      <c r="J36" s="49" t="b">
        <v>0</v>
      </c>
      <c r="K36" t="str">
        <f t="shared" si="0"/>
        <v>Mohamed Hassan</v>
      </c>
      <c r="L36">
        <f t="shared" ca="1" si="1"/>
        <v>21</v>
      </c>
    </row>
    <row r="37" spans="1:12" x14ac:dyDescent="0.3">
      <c r="A37" s="48">
        <v>36</v>
      </c>
      <c r="B37" s="48" t="str">
        <f>Sheet2!B37</f>
        <v xml:space="preserve">Hazem Yeheia Hussen </v>
      </c>
      <c r="C37" s="48">
        <f>Sheet2!C37</f>
        <v>0</v>
      </c>
      <c r="D37" s="51" t="e">
        <f>Sheet2!AN37</f>
        <v>#VALUE!</v>
      </c>
      <c r="F37" s="48">
        <v>36</v>
      </c>
      <c r="G37" s="48" t="str">
        <v xml:space="preserve">Hazem Yeheia Hussen </v>
      </c>
      <c r="H37" s="48">
        <v>0</v>
      </c>
      <c r="I37" s="51" t="e">
        <v>#VALUE!</v>
      </c>
      <c r="J37" s="48" t="b">
        <v>0</v>
      </c>
      <c r="K37" t="str">
        <f t="shared" si="0"/>
        <v xml:space="preserve">Hazem Yeheia Hussen </v>
      </c>
      <c r="L37">
        <f t="shared" ca="1" si="1"/>
        <v>21</v>
      </c>
    </row>
    <row r="38" spans="1:12" x14ac:dyDescent="0.3">
      <c r="A38" s="49">
        <v>37</v>
      </c>
      <c r="B38" s="49" t="str">
        <f>Sheet2!B38</f>
        <v>Mohamed Hemdan</v>
      </c>
      <c r="C38" s="50">
        <f>Sheet2!C38</f>
        <v>0</v>
      </c>
      <c r="D38" s="50" t="e">
        <f>Sheet2!AN38</f>
        <v>#VALUE!</v>
      </c>
      <c r="F38" s="49">
        <v>37</v>
      </c>
      <c r="G38" s="49" t="str">
        <v>Mohamed Hemdan</v>
      </c>
      <c r="H38" s="49">
        <v>0</v>
      </c>
      <c r="I38" s="50" t="e">
        <v>#VALUE!</v>
      </c>
      <c r="J38" s="49" t="b">
        <v>0</v>
      </c>
      <c r="K38" t="str">
        <f t="shared" si="0"/>
        <v>Mohamed Hemdan</v>
      </c>
      <c r="L38">
        <f t="shared" ca="1" si="1"/>
        <v>21</v>
      </c>
    </row>
    <row r="39" spans="1:12" x14ac:dyDescent="0.3">
      <c r="A39" s="48">
        <v>38</v>
      </c>
      <c r="B39" s="48" t="str">
        <f>Sheet2!B39</f>
        <v>Islam Abdullah</v>
      </c>
      <c r="C39" s="48">
        <f>Sheet2!C39</f>
        <v>0</v>
      </c>
      <c r="D39" s="51" t="e">
        <f>Sheet2!AN39</f>
        <v>#VALUE!</v>
      </c>
      <c r="F39" s="48">
        <v>38</v>
      </c>
      <c r="G39" s="48" t="str">
        <v>Islam Abdullah</v>
      </c>
      <c r="H39" s="48">
        <v>0</v>
      </c>
      <c r="I39" s="51" t="e">
        <v>#VALUE!</v>
      </c>
      <c r="J39" s="48" t="b">
        <v>0</v>
      </c>
      <c r="K39" t="str">
        <f t="shared" si="0"/>
        <v>Islam Abdullah</v>
      </c>
      <c r="L39">
        <f t="shared" ca="1" si="1"/>
        <v>21</v>
      </c>
    </row>
    <row r="40" spans="1:12" x14ac:dyDescent="0.3">
      <c r="A40" s="49">
        <v>39</v>
      </c>
      <c r="B40" s="49" t="str">
        <f>Sheet2!B40</f>
        <v>Iman Ashraf</v>
      </c>
      <c r="C40" s="50">
        <f>Sheet2!C40</f>
        <v>0</v>
      </c>
      <c r="D40" s="50" t="e">
        <f>Sheet2!AN40</f>
        <v>#VALUE!</v>
      </c>
      <c r="F40" s="49">
        <v>39</v>
      </c>
      <c r="G40" s="49" t="str">
        <v>Iman Ashraf</v>
      </c>
      <c r="H40" s="49">
        <v>0</v>
      </c>
      <c r="I40" s="50" t="e">
        <v>#VALUE!</v>
      </c>
      <c r="J40" s="49" t="b">
        <v>0</v>
      </c>
      <c r="K40" t="str">
        <f t="shared" si="0"/>
        <v>Iman Ashraf</v>
      </c>
      <c r="L40">
        <f t="shared" ca="1" si="1"/>
        <v>21</v>
      </c>
    </row>
    <row r="41" spans="1:12" x14ac:dyDescent="0.3">
      <c r="A41" s="48">
        <v>40</v>
      </c>
      <c r="B41" s="48" t="str">
        <f>Sheet2!B41</f>
        <v>Salsabil Tarek Abd-Elmoneim Abd-Elaziz</v>
      </c>
      <c r="C41" s="48">
        <f>Sheet2!C41</f>
        <v>0</v>
      </c>
      <c r="D41" s="51" t="e">
        <f>Sheet2!AN41</f>
        <v>#VALUE!</v>
      </c>
      <c r="F41" s="48">
        <v>40</v>
      </c>
      <c r="G41" s="48" t="str">
        <v>Salsabil Tarek Abd-Elmoneim Abd-Elaziz</v>
      </c>
      <c r="H41" s="48">
        <v>0</v>
      </c>
      <c r="I41" s="51" t="e">
        <v>#VALUE!</v>
      </c>
      <c r="J41" s="48" t="b">
        <v>0</v>
      </c>
      <c r="K41" t="str">
        <f t="shared" si="0"/>
        <v>Salsabil Tarek Abd-Elmoneim Abd-Elaziz</v>
      </c>
      <c r="L41">
        <f t="shared" ca="1" si="1"/>
        <v>21</v>
      </c>
    </row>
    <row r="42" spans="1:12" x14ac:dyDescent="0.3">
      <c r="A42" s="49">
        <v>41</v>
      </c>
      <c r="B42" s="49" t="str">
        <f>Sheet2!B42</f>
        <v>Nermin Mohamed Ahmed Mohamed</v>
      </c>
      <c r="C42" s="50">
        <f>Sheet2!C42</f>
        <v>0</v>
      </c>
      <c r="D42" s="50" t="e">
        <f>Sheet2!AN42</f>
        <v>#VALUE!</v>
      </c>
      <c r="F42" s="49">
        <v>41</v>
      </c>
      <c r="G42" s="49" t="str">
        <v>Nermin Mohamed Ahmed Mohamed</v>
      </c>
      <c r="H42" s="49">
        <v>0</v>
      </c>
      <c r="I42" s="50" t="e">
        <v>#VALUE!</v>
      </c>
      <c r="J42" s="49" t="b">
        <v>0</v>
      </c>
      <c r="K42" t="str">
        <f t="shared" si="0"/>
        <v>Nermin Mohamed Ahmed Mohamed</v>
      </c>
      <c r="L42">
        <f t="shared" ca="1" si="1"/>
        <v>21</v>
      </c>
    </row>
    <row r="43" spans="1:12" x14ac:dyDescent="0.3">
      <c r="A43" s="48">
        <v>42</v>
      </c>
      <c r="B43" s="48" t="str">
        <f>Sheet2!B43</f>
        <v>Yasmine Mohamed Said Mohamed Mahmoud</v>
      </c>
      <c r="C43" s="48">
        <f>Sheet2!C43</f>
        <v>0</v>
      </c>
      <c r="D43" s="51" t="e">
        <f>Sheet2!AN43</f>
        <v>#VALUE!</v>
      </c>
      <c r="F43" s="48">
        <v>42</v>
      </c>
      <c r="G43" s="48" t="str">
        <v>Yasmine Mohamed Said Mohamed Mahmoud</v>
      </c>
      <c r="H43" s="48">
        <v>0</v>
      </c>
      <c r="I43" s="51" t="e">
        <v>#VALUE!</v>
      </c>
      <c r="J43" s="48" t="b">
        <v>0</v>
      </c>
      <c r="K43" t="str">
        <f t="shared" si="0"/>
        <v>Yasmine Mohamed Said Mohamed Mahmoud</v>
      </c>
      <c r="L43">
        <f t="shared" ca="1" si="1"/>
        <v>21</v>
      </c>
    </row>
    <row r="44" spans="1:12" x14ac:dyDescent="0.3">
      <c r="A44" s="49">
        <v>43</v>
      </c>
      <c r="B44" s="49" t="str">
        <f>Sheet2!B44</f>
        <v>Sara Mohamed Hussein</v>
      </c>
      <c r="C44" s="50">
        <f>Sheet2!C44</f>
        <v>0</v>
      </c>
      <c r="D44" s="50" t="e">
        <f>Sheet2!AN44</f>
        <v>#VALUE!</v>
      </c>
      <c r="F44" s="49">
        <v>43</v>
      </c>
      <c r="G44" s="49" t="str">
        <v>Sara Mohamed Hussein</v>
      </c>
      <c r="H44" s="49">
        <v>0</v>
      </c>
      <c r="I44" s="50" t="e">
        <v>#VALUE!</v>
      </c>
      <c r="J44" s="49" t="b">
        <v>1</v>
      </c>
      <c r="K44">
        <f t="shared" si="0"/>
        <v>0</v>
      </c>
      <c r="L44">
        <f t="shared" si="1"/>
        <v>0</v>
      </c>
    </row>
    <row r="45" spans="1:12" x14ac:dyDescent="0.3">
      <c r="A45" s="48">
        <v>44</v>
      </c>
      <c r="B45" s="48" t="str">
        <f>Sheet2!B45</f>
        <v>Marwan Ahmed </v>
      </c>
      <c r="C45" s="48">
        <f>Sheet2!C45</f>
        <v>0</v>
      </c>
      <c r="D45" s="51" t="e">
        <f>Sheet2!AN45</f>
        <v>#VALUE!</v>
      </c>
      <c r="F45" s="48">
        <v>44</v>
      </c>
      <c r="G45" s="48" t="str">
        <v>Marwan Ahmed </v>
      </c>
      <c r="H45" s="48">
        <v>0</v>
      </c>
      <c r="I45" s="51" t="e">
        <v>#VALUE!</v>
      </c>
      <c r="J45" s="48" t="b">
        <v>1</v>
      </c>
      <c r="K45">
        <f t="shared" si="0"/>
        <v>0</v>
      </c>
      <c r="L45">
        <f t="shared" si="1"/>
        <v>0</v>
      </c>
    </row>
    <row r="46" spans="1:12" x14ac:dyDescent="0.3">
      <c r="A46" s="49"/>
      <c r="B46" s="49"/>
      <c r="C46" s="50"/>
      <c r="H46" s="49"/>
      <c r="I46" s="50"/>
      <c r="J46" s="49" t="b">
        <v>0</v>
      </c>
      <c r="K46">
        <f t="shared" si="0"/>
        <v>0</v>
      </c>
      <c r="L46">
        <f t="shared" ca="1" si="1"/>
        <v>21</v>
      </c>
    </row>
    <row r="47" spans="1:12" x14ac:dyDescent="0.3">
      <c r="A47" s="48"/>
      <c r="B47" s="48"/>
      <c r="C47" s="48"/>
      <c r="D47" s="51"/>
      <c r="F47" s="48"/>
      <c r="G47" s="48"/>
      <c r="H47" s="48"/>
      <c r="I47" s="51"/>
      <c r="J47" s="51" t="b">
        <v>0</v>
      </c>
      <c r="K47">
        <f t="shared" si="0"/>
        <v>0</v>
      </c>
      <c r="L47">
        <f t="shared" ca="1" si="1"/>
        <v>21</v>
      </c>
    </row>
    <row r="48" spans="1:12" x14ac:dyDescent="0.3">
      <c r="A48" s="49"/>
      <c r="B48" s="49"/>
      <c r="C48" s="50"/>
      <c r="H48" s="49"/>
      <c r="I48" s="50"/>
      <c r="J48" s="49" t="b">
        <v>0</v>
      </c>
      <c r="K48">
        <f t="shared" si="0"/>
        <v>0</v>
      </c>
      <c r="L48">
        <f t="shared" ca="1" si="1"/>
        <v>21</v>
      </c>
    </row>
    <row r="49" spans="1:12" x14ac:dyDescent="0.3">
      <c r="A49" s="48"/>
      <c r="B49" s="48"/>
      <c r="C49" s="48"/>
      <c r="D49" s="51"/>
      <c r="F49" s="48"/>
      <c r="G49" s="48"/>
      <c r="H49" s="48"/>
      <c r="I49" s="51"/>
      <c r="J49" s="51" t="b">
        <v>0</v>
      </c>
      <c r="K49">
        <f t="shared" si="0"/>
        <v>0</v>
      </c>
      <c r="L49">
        <f t="shared" ca="1" si="1"/>
        <v>21</v>
      </c>
    </row>
    <row r="50" spans="1:12" x14ac:dyDescent="0.3">
      <c r="A50" s="49"/>
      <c r="B50" s="49"/>
      <c r="C50" s="50"/>
      <c r="H50" s="49"/>
      <c r="I50" s="50"/>
      <c r="J50" s="49"/>
    </row>
  </sheetData>
  <mergeCells count="1">
    <mergeCell ref="O2:Q7"/>
  </mergeCells>
  <conditionalFormatting sqref="A3 A45 A47">
    <cfRule type="duplicateValues" dxfId="1997" priority="1216"/>
    <cfRule type="duplicateValues" dxfId="1996" priority="1217"/>
    <cfRule type="duplicateValues" dxfId="1995" priority="1218"/>
    <cfRule type="duplicateValues" dxfId="1994" priority="1219"/>
    <cfRule type="duplicateValues" dxfId="1993" priority="1220"/>
    <cfRule type="duplicateValues" dxfId="1992" priority="1221"/>
    <cfRule type="duplicateValues" dxfId="1991" priority="1222"/>
    <cfRule type="duplicateValues" dxfId="1990" priority="1223"/>
    <cfRule type="duplicateValues" dxfId="1989" priority="1224"/>
  </conditionalFormatting>
  <conditionalFormatting sqref="A5">
    <cfRule type="duplicateValues" dxfId="1988" priority="1171"/>
    <cfRule type="duplicateValues" dxfId="1987" priority="1172"/>
    <cfRule type="duplicateValues" dxfId="1986" priority="1173"/>
    <cfRule type="duplicateValues" dxfId="1985" priority="1174"/>
    <cfRule type="duplicateValues" dxfId="1984" priority="1175"/>
    <cfRule type="duplicateValues" dxfId="1983" priority="1176"/>
    <cfRule type="duplicateValues" dxfId="1982" priority="1177"/>
    <cfRule type="duplicateValues" dxfId="1981" priority="1178"/>
    <cfRule type="duplicateValues" dxfId="1980" priority="1179"/>
  </conditionalFormatting>
  <conditionalFormatting sqref="A7">
    <cfRule type="duplicateValues" dxfId="1979" priority="1126"/>
    <cfRule type="duplicateValues" dxfId="1978" priority="1127"/>
    <cfRule type="duplicateValues" dxfId="1977" priority="1128"/>
    <cfRule type="duplicateValues" dxfId="1976" priority="1129"/>
    <cfRule type="duplicateValues" dxfId="1975" priority="1130"/>
    <cfRule type="duplicateValues" dxfId="1974" priority="1131"/>
    <cfRule type="duplicateValues" dxfId="1973" priority="1132"/>
    <cfRule type="duplicateValues" dxfId="1972" priority="1133"/>
    <cfRule type="duplicateValues" dxfId="1971" priority="1134"/>
  </conditionalFormatting>
  <conditionalFormatting sqref="A9">
    <cfRule type="duplicateValues" dxfId="1970" priority="1081"/>
    <cfRule type="duplicateValues" dxfId="1969" priority="1082"/>
    <cfRule type="duplicateValues" dxfId="1968" priority="1083"/>
    <cfRule type="duplicateValues" dxfId="1967" priority="1084"/>
    <cfRule type="duplicateValues" dxfId="1966" priority="1085"/>
    <cfRule type="duplicateValues" dxfId="1965" priority="1086"/>
    <cfRule type="duplicateValues" dxfId="1964" priority="1087"/>
    <cfRule type="duplicateValues" dxfId="1963" priority="1088"/>
    <cfRule type="duplicateValues" dxfId="1962" priority="1089"/>
  </conditionalFormatting>
  <conditionalFormatting sqref="A11">
    <cfRule type="duplicateValues" dxfId="1961" priority="1036"/>
    <cfRule type="duplicateValues" dxfId="1960" priority="1037"/>
    <cfRule type="duplicateValues" dxfId="1959" priority="1038"/>
    <cfRule type="duplicateValues" dxfId="1958" priority="1039"/>
    <cfRule type="duplicateValues" dxfId="1957" priority="1040"/>
    <cfRule type="duplicateValues" dxfId="1956" priority="1041"/>
    <cfRule type="duplicateValues" dxfId="1955" priority="1042"/>
    <cfRule type="duplicateValues" dxfId="1954" priority="1043"/>
    <cfRule type="duplicateValues" dxfId="1953" priority="1044"/>
  </conditionalFormatting>
  <conditionalFormatting sqref="A13">
    <cfRule type="duplicateValues" dxfId="1952" priority="991"/>
    <cfRule type="duplicateValues" dxfId="1951" priority="992"/>
    <cfRule type="duplicateValues" dxfId="1950" priority="993"/>
    <cfRule type="duplicateValues" dxfId="1949" priority="994"/>
    <cfRule type="duplicateValues" dxfId="1948" priority="995"/>
    <cfRule type="duplicateValues" dxfId="1947" priority="996"/>
    <cfRule type="duplicateValues" dxfId="1946" priority="997"/>
    <cfRule type="duplicateValues" dxfId="1945" priority="998"/>
    <cfRule type="duplicateValues" dxfId="1944" priority="999"/>
  </conditionalFormatting>
  <conditionalFormatting sqref="A15">
    <cfRule type="duplicateValues" dxfId="1943" priority="946"/>
    <cfRule type="duplicateValues" dxfId="1942" priority="947"/>
    <cfRule type="duplicateValues" dxfId="1941" priority="948"/>
    <cfRule type="duplicateValues" dxfId="1940" priority="949"/>
    <cfRule type="duplicateValues" dxfId="1939" priority="950"/>
    <cfRule type="duplicateValues" dxfId="1938" priority="951"/>
    <cfRule type="duplicateValues" dxfId="1937" priority="952"/>
    <cfRule type="duplicateValues" dxfId="1936" priority="953"/>
    <cfRule type="duplicateValues" dxfId="1935" priority="954"/>
  </conditionalFormatting>
  <conditionalFormatting sqref="A17">
    <cfRule type="duplicateValues" dxfId="1934" priority="901"/>
    <cfRule type="duplicateValues" dxfId="1933" priority="902"/>
    <cfRule type="duplicateValues" dxfId="1932" priority="903"/>
    <cfRule type="duplicateValues" dxfId="1931" priority="904"/>
    <cfRule type="duplicateValues" dxfId="1930" priority="905"/>
    <cfRule type="duplicateValues" dxfId="1929" priority="906"/>
    <cfRule type="duplicateValues" dxfId="1928" priority="907"/>
    <cfRule type="duplicateValues" dxfId="1927" priority="908"/>
    <cfRule type="duplicateValues" dxfId="1926" priority="909"/>
  </conditionalFormatting>
  <conditionalFormatting sqref="A19">
    <cfRule type="duplicateValues" dxfId="1925" priority="856"/>
    <cfRule type="duplicateValues" dxfId="1924" priority="857"/>
    <cfRule type="duplicateValues" dxfId="1923" priority="858"/>
    <cfRule type="duplicateValues" dxfId="1922" priority="859"/>
    <cfRule type="duplicateValues" dxfId="1921" priority="860"/>
    <cfRule type="duplicateValues" dxfId="1920" priority="861"/>
    <cfRule type="duplicateValues" dxfId="1919" priority="862"/>
    <cfRule type="duplicateValues" dxfId="1918" priority="863"/>
    <cfRule type="duplicateValues" dxfId="1917" priority="864"/>
  </conditionalFormatting>
  <conditionalFormatting sqref="A21">
    <cfRule type="duplicateValues" dxfId="1916" priority="811"/>
    <cfRule type="duplicateValues" dxfId="1915" priority="812"/>
    <cfRule type="duplicateValues" dxfId="1914" priority="813"/>
    <cfRule type="duplicateValues" dxfId="1913" priority="814"/>
    <cfRule type="duplicateValues" dxfId="1912" priority="815"/>
    <cfRule type="duplicateValues" dxfId="1911" priority="816"/>
    <cfRule type="duplicateValues" dxfId="1910" priority="817"/>
    <cfRule type="duplicateValues" dxfId="1909" priority="818"/>
    <cfRule type="duplicateValues" dxfId="1908" priority="819"/>
  </conditionalFormatting>
  <conditionalFormatting sqref="A23">
    <cfRule type="duplicateValues" dxfId="1907" priority="775"/>
    <cfRule type="duplicateValues" dxfId="1906" priority="776"/>
    <cfRule type="duplicateValues" dxfId="1905" priority="777"/>
    <cfRule type="duplicateValues" dxfId="1904" priority="778"/>
    <cfRule type="duplicateValues" dxfId="1903" priority="779"/>
    <cfRule type="duplicateValues" dxfId="1902" priority="780"/>
    <cfRule type="duplicateValues" dxfId="1901" priority="781"/>
    <cfRule type="duplicateValues" dxfId="1900" priority="782"/>
    <cfRule type="duplicateValues" dxfId="1899" priority="783"/>
  </conditionalFormatting>
  <conditionalFormatting sqref="A25">
    <cfRule type="duplicateValues" dxfId="1898" priority="739"/>
    <cfRule type="duplicateValues" dxfId="1897" priority="740"/>
    <cfRule type="duplicateValues" dxfId="1896" priority="741"/>
    <cfRule type="duplicateValues" dxfId="1895" priority="742"/>
    <cfRule type="duplicateValues" dxfId="1894" priority="743"/>
    <cfRule type="duplicateValues" dxfId="1893" priority="744"/>
    <cfRule type="duplicateValues" dxfId="1892" priority="745"/>
    <cfRule type="duplicateValues" dxfId="1891" priority="746"/>
    <cfRule type="duplicateValues" dxfId="1890" priority="747"/>
  </conditionalFormatting>
  <conditionalFormatting sqref="A27">
    <cfRule type="duplicateValues" dxfId="1889" priority="703"/>
    <cfRule type="duplicateValues" dxfId="1888" priority="704"/>
    <cfRule type="duplicateValues" dxfId="1887" priority="705"/>
    <cfRule type="duplicateValues" dxfId="1886" priority="706"/>
    <cfRule type="duplicateValues" dxfId="1885" priority="707"/>
    <cfRule type="duplicateValues" dxfId="1884" priority="708"/>
    <cfRule type="duplicateValues" dxfId="1883" priority="709"/>
    <cfRule type="duplicateValues" dxfId="1882" priority="710"/>
    <cfRule type="duplicateValues" dxfId="1881" priority="711"/>
  </conditionalFormatting>
  <conditionalFormatting sqref="A29">
    <cfRule type="duplicateValues" dxfId="1880" priority="667"/>
    <cfRule type="duplicateValues" dxfId="1879" priority="668"/>
    <cfRule type="duplicateValues" dxfId="1878" priority="669"/>
    <cfRule type="duplicateValues" dxfId="1877" priority="670"/>
    <cfRule type="duplicateValues" dxfId="1876" priority="671"/>
    <cfRule type="duplicateValues" dxfId="1875" priority="672"/>
    <cfRule type="duplicateValues" dxfId="1874" priority="673"/>
    <cfRule type="duplicateValues" dxfId="1873" priority="674"/>
    <cfRule type="duplicateValues" dxfId="1872" priority="675"/>
  </conditionalFormatting>
  <conditionalFormatting sqref="A31">
    <cfRule type="duplicateValues" dxfId="1871" priority="631"/>
    <cfRule type="duplicateValues" dxfId="1870" priority="632"/>
    <cfRule type="duplicateValues" dxfId="1869" priority="633"/>
    <cfRule type="duplicateValues" dxfId="1868" priority="634"/>
    <cfRule type="duplicateValues" dxfId="1867" priority="635"/>
    <cfRule type="duplicateValues" dxfId="1866" priority="636"/>
    <cfRule type="duplicateValues" dxfId="1865" priority="637"/>
    <cfRule type="duplicateValues" dxfId="1864" priority="638"/>
    <cfRule type="duplicateValues" dxfId="1863" priority="639"/>
  </conditionalFormatting>
  <conditionalFormatting sqref="A33">
    <cfRule type="duplicateValues" dxfId="1862" priority="595"/>
    <cfRule type="duplicateValues" dxfId="1861" priority="596"/>
    <cfRule type="duplicateValues" dxfId="1860" priority="597"/>
    <cfRule type="duplicateValues" dxfId="1859" priority="598"/>
    <cfRule type="duplicateValues" dxfId="1858" priority="599"/>
    <cfRule type="duplicateValues" dxfId="1857" priority="600"/>
    <cfRule type="duplicateValues" dxfId="1856" priority="601"/>
    <cfRule type="duplicateValues" dxfId="1855" priority="602"/>
    <cfRule type="duplicateValues" dxfId="1854" priority="603"/>
  </conditionalFormatting>
  <conditionalFormatting sqref="A35">
    <cfRule type="duplicateValues" dxfId="1853" priority="559"/>
    <cfRule type="duplicateValues" dxfId="1852" priority="560"/>
    <cfRule type="duplicateValues" dxfId="1851" priority="561"/>
    <cfRule type="duplicateValues" dxfId="1850" priority="562"/>
    <cfRule type="duplicateValues" dxfId="1849" priority="563"/>
    <cfRule type="duplicateValues" dxfId="1848" priority="564"/>
    <cfRule type="duplicateValues" dxfId="1847" priority="565"/>
    <cfRule type="duplicateValues" dxfId="1846" priority="566"/>
    <cfRule type="duplicateValues" dxfId="1845" priority="567"/>
  </conditionalFormatting>
  <conditionalFormatting sqref="A37">
    <cfRule type="duplicateValues" dxfId="1844" priority="523"/>
    <cfRule type="duplicateValues" dxfId="1843" priority="524"/>
    <cfRule type="duplicateValues" dxfId="1842" priority="525"/>
    <cfRule type="duplicateValues" dxfId="1841" priority="526"/>
    <cfRule type="duplicateValues" dxfId="1840" priority="527"/>
    <cfRule type="duplicateValues" dxfId="1839" priority="528"/>
    <cfRule type="duplicateValues" dxfId="1838" priority="529"/>
    <cfRule type="duplicateValues" dxfId="1837" priority="530"/>
    <cfRule type="duplicateValues" dxfId="1836" priority="531"/>
  </conditionalFormatting>
  <conditionalFormatting sqref="A39">
    <cfRule type="duplicateValues" dxfId="1835" priority="487"/>
    <cfRule type="duplicateValues" dxfId="1834" priority="488"/>
    <cfRule type="duplicateValues" dxfId="1833" priority="489"/>
    <cfRule type="duplicateValues" dxfId="1832" priority="490"/>
    <cfRule type="duplicateValues" dxfId="1831" priority="491"/>
    <cfRule type="duplicateValues" dxfId="1830" priority="492"/>
    <cfRule type="duplicateValues" dxfId="1829" priority="493"/>
    <cfRule type="duplicateValues" dxfId="1828" priority="494"/>
    <cfRule type="duplicateValues" dxfId="1827" priority="495"/>
  </conditionalFormatting>
  <conditionalFormatting sqref="A41">
    <cfRule type="duplicateValues" dxfId="1826" priority="451"/>
    <cfRule type="duplicateValues" dxfId="1825" priority="452"/>
    <cfRule type="duplicateValues" dxfId="1824" priority="453"/>
    <cfRule type="duplicateValues" dxfId="1823" priority="454"/>
    <cfRule type="duplicateValues" dxfId="1822" priority="455"/>
    <cfRule type="duplicateValues" dxfId="1821" priority="456"/>
    <cfRule type="duplicateValues" dxfId="1820" priority="457"/>
    <cfRule type="duplicateValues" dxfId="1819" priority="458"/>
    <cfRule type="duplicateValues" dxfId="1818" priority="459"/>
  </conditionalFormatting>
  <conditionalFormatting sqref="A43">
    <cfRule type="duplicateValues" dxfId="1817" priority="415"/>
    <cfRule type="duplicateValues" dxfId="1816" priority="416"/>
    <cfRule type="duplicateValues" dxfId="1815" priority="417"/>
    <cfRule type="duplicateValues" dxfId="1814" priority="418"/>
    <cfRule type="duplicateValues" dxfId="1813" priority="419"/>
    <cfRule type="duplicateValues" dxfId="1812" priority="420"/>
    <cfRule type="duplicateValues" dxfId="1811" priority="421"/>
    <cfRule type="duplicateValues" dxfId="1810" priority="422"/>
    <cfRule type="duplicateValues" dxfId="1809" priority="423"/>
  </conditionalFormatting>
  <conditionalFormatting sqref="A49">
    <cfRule type="duplicateValues" dxfId="1808" priority="1"/>
    <cfRule type="duplicateValues" dxfId="1807" priority="2"/>
    <cfRule type="duplicateValues" dxfId="1806" priority="3"/>
    <cfRule type="duplicateValues" dxfId="1805" priority="4"/>
    <cfRule type="duplicateValues" dxfId="1804" priority="5"/>
    <cfRule type="duplicateValues" dxfId="1803" priority="6"/>
    <cfRule type="duplicateValues" dxfId="1802" priority="7"/>
    <cfRule type="duplicateValues" dxfId="1801" priority="8"/>
    <cfRule type="duplicateValues" dxfId="1800" priority="9"/>
  </conditionalFormatting>
  <conditionalFormatting sqref="B3">
    <cfRule type="duplicateValues" dxfId="1799" priority="1225"/>
    <cfRule type="duplicateValues" dxfId="1798" priority="1226"/>
    <cfRule type="duplicateValues" dxfId="1797" priority="1227"/>
    <cfRule type="duplicateValues" dxfId="1796" priority="1228"/>
    <cfRule type="duplicateValues" dxfId="1795" priority="1229"/>
    <cfRule type="duplicateValues" dxfId="1794" priority="1230"/>
    <cfRule type="duplicateValues" dxfId="1793" priority="1231"/>
    <cfRule type="duplicateValues" dxfId="1792" priority="1232"/>
    <cfRule type="duplicateValues" dxfId="1791" priority="1233"/>
  </conditionalFormatting>
  <conditionalFormatting sqref="B5">
    <cfRule type="duplicateValues" dxfId="1790" priority="1180"/>
    <cfRule type="duplicateValues" dxfId="1789" priority="1181"/>
    <cfRule type="duplicateValues" dxfId="1788" priority="1182"/>
    <cfRule type="duplicateValues" dxfId="1787" priority="1183"/>
    <cfRule type="duplicateValues" dxfId="1786" priority="1184"/>
    <cfRule type="duplicateValues" dxfId="1785" priority="1185"/>
    <cfRule type="duplicateValues" dxfId="1784" priority="1186"/>
    <cfRule type="duplicateValues" dxfId="1783" priority="1187"/>
    <cfRule type="duplicateValues" dxfId="1782" priority="1188"/>
  </conditionalFormatting>
  <conditionalFormatting sqref="B7">
    <cfRule type="duplicateValues" dxfId="1781" priority="1135"/>
    <cfRule type="duplicateValues" dxfId="1780" priority="1136"/>
    <cfRule type="duplicateValues" dxfId="1779" priority="1137"/>
    <cfRule type="duplicateValues" dxfId="1778" priority="1138"/>
    <cfRule type="duplicateValues" dxfId="1777" priority="1139"/>
    <cfRule type="duplicateValues" dxfId="1776" priority="1140"/>
    <cfRule type="duplicateValues" dxfId="1775" priority="1141"/>
    <cfRule type="duplicateValues" dxfId="1774" priority="1142"/>
    <cfRule type="duplicateValues" dxfId="1773" priority="1143"/>
  </conditionalFormatting>
  <conditionalFormatting sqref="B9">
    <cfRule type="duplicateValues" dxfId="1772" priority="1090"/>
    <cfRule type="duplicateValues" dxfId="1771" priority="1091"/>
    <cfRule type="duplicateValues" dxfId="1770" priority="1092"/>
    <cfRule type="duplicateValues" dxfId="1769" priority="1093"/>
    <cfRule type="duplicateValues" dxfId="1768" priority="1094"/>
    <cfRule type="duplicateValues" dxfId="1767" priority="1095"/>
    <cfRule type="duplicateValues" dxfId="1766" priority="1096"/>
    <cfRule type="duplicateValues" dxfId="1765" priority="1097"/>
    <cfRule type="duplicateValues" dxfId="1764" priority="1098"/>
  </conditionalFormatting>
  <conditionalFormatting sqref="B11">
    <cfRule type="duplicateValues" dxfId="1763" priority="1045"/>
    <cfRule type="duplicateValues" dxfId="1762" priority="1046"/>
    <cfRule type="duplicateValues" dxfId="1761" priority="1047"/>
    <cfRule type="duplicateValues" dxfId="1760" priority="1048"/>
    <cfRule type="duplicateValues" dxfId="1759" priority="1049"/>
    <cfRule type="duplicateValues" dxfId="1758" priority="1050"/>
    <cfRule type="duplicateValues" dxfId="1757" priority="1051"/>
    <cfRule type="duplicateValues" dxfId="1756" priority="1052"/>
    <cfRule type="duplicateValues" dxfId="1755" priority="1053"/>
  </conditionalFormatting>
  <conditionalFormatting sqref="B13">
    <cfRule type="duplicateValues" dxfId="1754" priority="1000"/>
    <cfRule type="duplicateValues" dxfId="1753" priority="1001"/>
    <cfRule type="duplicateValues" dxfId="1752" priority="1002"/>
    <cfRule type="duplicateValues" dxfId="1751" priority="1003"/>
    <cfRule type="duplicateValues" dxfId="1750" priority="1004"/>
    <cfRule type="duplicateValues" dxfId="1749" priority="1005"/>
    <cfRule type="duplicateValues" dxfId="1748" priority="1006"/>
    <cfRule type="duplicateValues" dxfId="1747" priority="1007"/>
    <cfRule type="duplicateValues" dxfId="1746" priority="1008"/>
  </conditionalFormatting>
  <conditionalFormatting sqref="B15">
    <cfRule type="duplicateValues" dxfId="1745" priority="955"/>
    <cfRule type="duplicateValues" dxfId="1744" priority="956"/>
    <cfRule type="duplicateValues" dxfId="1743" priority="957"/>
    <cfRule type="duplicateValues" dxfId="1742" priority="958"/>
    <cfRule type="duplicateValues" dxfId="1741" priority="959"/>
    <cfRule type="duplicateValues" dxfId="1740" priority="960"/>
    <cfRule type="duplicateValues" dxfId="1739" priority="961"/>
    <cfRule type="duplicateValues" dxfId="1738" priority="962"/>
    <cfRule type="duplicateValues" dxfId="1737" priority="963"/>
  </conditionalFormatting>
  <conditionalFormatting sqref="B17">
    <cfRule type="duplicateValues" dxfId="1736" priority="910"/>
    <cfRule type="duplicateValues" dxfId="1735" priority="911"/>
    <cfRule type="duplicateValues" dxfId="1734" priority="912"/>
    <cfRule type="duplicateValues" dxfId="1733" priority="913"/>
    <cfRule type="duplicateValues" dxfId="1732" priority="914"/>
    <cfRule type="duplicateValues" dxfId="1731" priority="915"/>
    <cfRule type="duplicateValues" dxfId="1730" priority="916"/>
    <cfRule type="duplicateValues" dxfId="1729" priority="917"/>
    <cfRule type="duplicateValues" dxfId="1728" priority="918"/>
  </conditionalFormatting>
  <conditionalFormatting sqref="B19">
    <cfRule type="duplicateValues" dxfId="1727" priority="865"/>
    <cfRule type="duplicateValues" dxfId="1726" priority="866"/>
    <cfRule type="duplicateValues" dxfId="1725" priority="867"/>
    <cfRule type="duplicateValues" dxfId="1724" priority="868"/>
    <cfRule type="duplicateValues" dxfId="1723" priority="869"/>
    <cfRule type="duplicateValues" dxfId="1722" priority="870"/>
    <cfRule type="duplicateValues" dxfId="1721" priority="871"/>
    <cfRule type="duplicateValues" dxfId="1720" priority="872"/>
    <cfRule type="duplicateValues" dxfId="1719" priority="873"/>
  </conditionalFormatting>
  <conditionalFormatting sqref="B21">
    <cfRule type="duplicateValues" dxfId="1718" priority="820"/>
    <cfRule type="duplicateValues" dxfId="1717" priority="821"/>
    <cfRule type="duplicateValues" dxfId="1716" priority="822"/>
    <cfRule type="duplicateValues" dxfId="1715" priority="823"/>
    <cfRule type="duplicateValues" dxfId="1714" priority="824"/>
    <cfRule type="duplicateValues" dxfId="1713" priority="825"/>
    <cfRule type="duplicateValues" dxfId="1712" priority="826"/>
    <cfRule type="duplicateValues" dxfId="1711" priority="827"/>
    <cfRule type="duplicateValues" dxfId="1710" priority="828"/>
  </conditionalFormatting>
  <conditionalFormatting sqref="B23">
    <cfRule type="duplicateValues" dxfId="1709" priority="784"/>
    <cfRule type="duplicateValues" dxfId="1708" priority="785"/>
    <cfRule type="duplicateValues" dxfId="1707" priority="786"/>
    <cfRule type="duplicateValues" dxfId="1706" priority="787"/>
    <cfRule type="duplicateValues" dxfId="1705" priority="788"/>
    <cfRule type="duplicateValues" dxfId="1704" priority="789"/>
    <cfRule type="duplicateValues" dxfId="1703" priority="790"/>
    <cfRule type="duplicateValues" dxfId="1702" priority="791"/>
    <cfRule type="duplicateValues" dxfId="1701" priority="792"/>
  </conditionalFormatting>
  <conditionalFormatting sqref="B25">
    <cfRule type="duplicateValues" dxfId="1700" priority="748"/>
    <cfRule type="duplicateValues" dxfId="1699" priority="749"/>
    <cfRule type="duplicateValues" dxfId="1698" priority="750"/>
    <cfRule type="duplicateValues" dxfId="1697" priority="751"/>
    <cfRule type="duplicateValues" dxfId="1696" priority="752"/>
    <cfRule type="duplicateValues" dxfId="1695" priority="753"/>
    <cfRule type="duplicateValues" dxfId="1694" priority="754"/>
    <cfRule type="duplicateValues" dxfId="1693" priority="755"/>
    <cfRule type="duplicateValues" dxfId="1692" priority="756"/>
  </conditionalFormatting>
  <conditionalFormatting sqref="B27">
    <cfRule type="duplicateValues" dxfId="1691" priority="712"/>
    <cfRule type="duplicateValues" dxfId="1690" priority="713"/>
    <cfRule type="duplicateValues" dxfId="1689" priority="714"/>
    <cfRule type="duplicateValues" dxfId="1688" priority="715"/>
    <cfRule type="duplicateValues" dxfId="1687" priority="716"/>
    <cfRule type="duplicateValues" dxfId="1686" priority="717"/>
    <cfRule type="duplicateValues" dxfId="1685" priority="718"/>
    <cfRule type="duplicateValues" dxfId="1684" priority="719"/>
    <cfRule type="duplicateValues" dxfId="1683" priority="720"/>
  </conditionalFormatting>
  <conditionalFormatting sqref="B29">
    <cfRule type="duplicateValues" dxfId="1682" priority="676"/>
    <cfRule type="duplicateValues" dxfId="1681" priority="677"/>
    <cfRule type="duplicateValues" dxfId="1680" priority="678"/>
    <cfRule type="duplicateValues" dxfId="1679" priority="679"/>
    <cfRule type="duplicateValues" dxfId="1678" priority="680"/>
    <cfRule type="duplicateValues" dxfId="1677" priority="681"/>
    <cfRule type="duplicateValues" dxfId="1676" priority="682"/>
    <cfRule type="duplicateValues" dxfId="1675" priority="683"/>
    <cfRule type="duplicateValues" dxfId="1674" priority="684"/>
  </conditionalFormatting>
  <conditionalFormatting sqref="B31">
    <cfRule type="duplicateValues" dxfId="1673" priority="640"/>
    <cfRule type="duplicateValues" dxfId="1672" priority="641"/>
    <cfRule type="duplicateValues" dxfId="1671" priority="642"/>
    <cfRule type="duplicateValues" dxfId="1670" priority="643"/>
    <cfRule type="duplicateValues" dxfId="1669" priority="644"/>
    <cfRule type="duplicateValues" dxfId="1668" priority="645"/>
    <cfRule type="duplicateValues" dxfId="1667" priority="646"/>
    <cfRule type="duplicateValues" dxfId="1666" priority="647"/>
    <cfRule type="duplicateValues" dxfId="1665" priority="648"/>
  </conditionalFormatting>
  <conditionalFormatting sqref="B33">
    <cfRule type="duplicateValues" dxfId="1664" priority="604"/>
    <cfRule type="duplicateValues" dxfId="1663" priority="605"/>
    <cfRule type="duplicateValues" dxfId="1662" priority="606"/>
    <cfRule type="duplicateValues" dxfId="1661" priority="607"/>
    <cfRule type="duplicateValues" dxfId="1660" priority="608"/>
    <cfRule type="duplicateValues" dxfId="1659" priority="609"/>
    <cfRule type="duplicateValues" dxfId="1658" priority="610"/>
    <cfRule type="duplicateValues" dxfId="1657" priority="611"/>
    <cfRule type="duplicateValues" dxfId="1656" priority="612"/>
  </conditionalFormatting>
  <conditionalFormatting sqref="B35">
    <cfRule type="duplicateValues" dxfId="1655" priority="568"/>
    <cfRule type="duplicateValues" dxfId="1654" priority="569"/>
    <cfRule type="duplicateValues" dxfId="1653" priority="570"/>
    <cfRule type="duplicateValues" dxfId="1652" priority="571"/>
    <cfRule type="duplicateValues" dxfId="1651" priority="572"/>
    <cfRule type="duplicateValues" dxfId="1650" priority="573"/>
    <cfRule type="duplicateValues" dxfId="1649" priority="574"/>
    <cfRule type="duplicateValues" dxfId="1648" priority="575"/>
    <cfRule type="duplicateValues" dxfId="1647" priority="576"/>
  </conditionalFormatting>
  <conditionalFormatting sqref="B37">
    <cfRule type="duplicateValues" dxfId="1646" priority="532"/>
    <cfRule type="duplicateValues" dxfId="1645" priority="533"/>
    <cfRule type="duplicateValues" dxfId="1644" priority="534"/>
    <cfRule type="duplicateValues" dxfId="1643" priority="535"/>
    <cfRule type="duplicateValues" dxfId="1642" priority="536"/>
    <cfRule type="duplicateValues" dxfId="1641" priority="537"/>
    <cfRule type="duplicateValues" dxfId="1640" priority="538"/>
    <cfRule type="duplicateValues" dxfId="1639" priority="539"/>
    <cfRule type="duplicateValues" dxfId="1638" priority="540"/>
  </conditionalFormatting>
  <conditionalFormatting sqref="B39">
    <cfRule type="duplicateValues" dxfId="1637" priority="496"/>
    <cfRule type="duplicateValues" dxfId="1636" priority="497"/>
    <cfRule type="duplicateValues" dxfId="1635" priority="498"/>
    <cfRule type="duplicateValues" dxfId="1634" priority="499"/>
    <cfRule type="duplicateValues" dxfId="1633" priority="500"/>
    <cfRule type="duplicateValues" dxfId="1632" priority="501"/>
    <cfRule type="duplicateValues" dxfId="1631" priority="502"/>
    <cfRule type="duplicateValues" dxfId="1630" priority="503"/>
    <cfRule type="duplicateValues" dxfId="1629" priority="504"/>
  </conditionalFormatting>
  <conditionalFormatting sqref="B41">
    <cfRule type="duplicateValues" dxfId="1628" priority="460"/>
    <cfRule type="duplicateValues" dxfId="1627" priority="461"/>
    <cfRule type="duplicateValues" dxfId="1626" priority="462"/>
    <cfRule type="duplicateValues" dxfId="1625" priority="463"/>
    <cfRule type="duplicateValues" dxfId="1624" priority="464"/>
    <cfRule type="duplicateValues" dxfId="1623" priority="465"/>
    <cfRule type="duplicateValues" dxfId="1622" priority="466"/>
    <cfRule type="duplicateValues" dxfId="1621" priority="467"/>
    <cfRule type="duplicateValues" dxfId="1620" priority="468"/>
  </conditionalFormatting>
  <conditionalFormatting sqref="B43">
    <cfRule type="duplicateValues" dxfId="1619" priority="424"/>
    <cfRule type="duplicateValues" dxfId="1618" priority="425"/>
    <cfRule type="duplicateValues" dxfId="1617" priority="426"/>
    <cfRule type="duplicateValues" dxfId="1616" priority="427"/>
    <cfRule type="duplicateValues" dxfId="1615" priority="428"/>
    <cfRule type="duplicateValues" dxfId="1614" priority="429"/>
    <cfRule type="duplicateValues" dxfId="1613" priority="430"/>
    <cfRule type="duplicateValues" dxfId="1612" priority="431"/>
    <cfRule type="duplicateValues" dxfId="1611" priority="432"/>
  </conditionalFormatting>
  <conditionalFormatting sqref="B45">
    <cfRule type="duplicateValues" dxfId="1610" priority="388"/>
    <cfRule type="duplicateValues" dxfId="1609" priority="389"/>
    <cfRule type="duplicateValues" dxfId="1608" priority="390"/>
    <cfRule type="duplicateValues" dxfId="1607" priority="391"/>
    <cfRule type="duplicateValues" dxfId="1606" priority="392"/>
    <cfRule type="duplicateValues" dxfId="1605" priority="393"/>
    <cfRule type="duplicateValues" dxfId="1604" priority="394"/>
    <cfRule type="duplicateValues" dxfId="1603" priority="395"/>
    <cfRule type="duplicateValues" dxfId="1602" priority="396"/>
  </conditionalFormatting>
  <conditionalFormatting sqref="B47">
    <cfRule type="duplicateValues" dxfId="1601" priority="352"/>
    <cfRule type="duplicateValues" dxfId="1600" priority="353"/>
    <cfRule type="duplicateValues" dxfId="1599" priority="354"/>
    <cfRule type="duplicateValues" dxfId="1598" priority="355"/>
    <cfRule type="duplicateValues" dxfId="1597" priority="356"/>
    <cfRule type="duplicateValues" dxfId="1596" priority="357"/>
    <cfRule type="duplicateValues" dxfId="1595" priority="358"/>
    <cfRule type="duplicateValues" dxfId="1594" priority="359"/>
    <cfRule type="duplicateValues" dxfId="1593" priority="360"/>
  </conditionalFormatting>
  <conditionalFormatting sqref="B49">
    <cfRule type="duplicateValues" dxfId="1592" priority="316"/>
    <cfRule type="duplicateValues" dxfId="1591" priority="317"/>
    <cfRule type="duplicateValues" dxfId="1590" priority="318"/>
    <cfRule type="duplicateValues" dxfId="1589" priority="319"/>
    <cfRule type="duplicateValues" dxfId="1588" priority="320"/>
    <cfRule type="duplicateValues" dxfId="1587" priority="321"/>
    <cfRule type="duplicateValues" dxfId="1586" priority="322"/>
    <cfRule type="duplicateValues" dxfId="1585" priority="323"/>
    <cfRule type="duplicateValues" dxfId="1584" priority="324"/>
  </conditionalFormatting>
  <conditionalFormatting sqref="C3">
    <cfRule type="duplicateValues" dxfId="1583" priority="1198"/>
    <cfRule type="duplicateValues" dxfId="1582" priority="1199"/>
    <cfRule type="duplicateValues" dxfId="1581" priority="1200"/>
    <cfRule type="duplicateValues" dxfId="1580" priority="1201"/>
    <cfRule type="duplicateValues" dxfId="1579" priority="1202"/>
    <cfRule type="duplicateValues" dxfId="1578" priority="1203"/>
    <cfRule type="duplicateValues" dxfId="1577" priority="1204"/>
    <cfRule type="duplicateValues" dxfId="1576" priority="1205"/>
    <cfRule type="duplicateValues" dxfId="1575" priority="1206"/>
  </conditionalFormatting>
  <conditionalFormatting sqref="C5">
    <cfRule type="duplicateValues" dxfId="1574" priority="1153"/>
    <cfRule type="duplicateValues" dxfId="1573" priority="1154"/>
    <cfRule type="duplicateValues" dxfId="1572" priority="1155"/>
    <cfRule type="duplicateValues" dxfId="1571" priority="1156"/>
    <cfRule type="duplicateValues" dxfId="1570" priority="1157"/>
    <cfRule type="duplicateValues" dxfId="1569" priority="1158"/>
    <cfRule type="duplicateValues" dxfId="1568" priority="1159"/>
    <cfRule type="duplicateValues" dxfId="1567" priority="1160"/>
    <cfRule type="duplicateValues" dxfId="1566" priority="1161"/>
  </conditionalFormatting>
  <conditionalFormatting sqref="C7">
    <cfRule type="duplicateValues" dxfId="1565" priority="1108"/>
    <cfRule type="duplicateValues" dxfId="1564" priority="1109"/>
    <cfRule type="duplicateValues" dxfId="1563" priority="1110"/>
    <cfRule type="duplicateValues" dxfId="1562" priority="1111"/>
    <cfRule type="duplicateValues" dxfId="1561" priority="1112"/>
    <cfRule type="duplicateValues" dxfId="1560" priority="1113"/>
    <cfRule type="duplicateValues" dxfId="1559" priority="1114"/>
    <cfRule type="duplicateValues" dxfId="1558" priority="1115"/>
    <cfRule type="duplicateValues" dxfId="1557" priority="1116"/>
  </conditionalFormatting>
  <conditionalFormatting sqref="C9">
    <cfRule type="duplicateValues" dxfId="1556" priority="1063"/>
    <cfRule type="duplicateValues" dxfId="1555" priority="1064"/>
    <cfRule type="duplicateValues" dxfId="1554" priority="1065"/>
    <cfRule type="duplicateValues" dxfId="1553" priority="1066"/>
    <cfRule type="duplicateValues" dxfId="1552" priority="1067"/>
    <cfRule type="duplicateValues" dxfId="1551" priority="1068"/>
    <cfRule type="duplicateValues" dxfId="1550" priority="1069"/>
    <cfRule type="duplicateValues" dxfId="1549" priority="1070"/>
    <cfRule type="duplicateValues" dxfId="1548" priority="1071"/>
  </conditionalFormatting>
  <conditionalFormatting sqref="C11">
    <cfRule type="duplicateValues" dxfId="1547" priority="1018"/>
    <cfRule type="duplicateValues" dxfId="1546" priority="1019"/>
    <cfRule type="duplicateValues" dxfId="1545" priority="1020"/>
    <cfRule type="duplicateValues" dxfId="1544" priority="1021"/>
    <cfRule type="duplicateValues" dxfId="1543" priority="1022"/>
    <cfRule type="duplicateValues" dxfId="1542" priority="1023"/>
    <cfRule type="duplicateValues" dxfId="1541" priority="1024"/>
    <cfRule type="duplicateValues" dxfId="1540" priority="1025"/>
    <cfRule type="duplicateValues" dxfId="1539" priority="1026"/>
  </conditionalFormatting>
  <conditionalFormatting sqref="C13">
    <cfRule type="duplicateValues" dxfId="1538" priority="973"/>
    <cfRule type="duplicateValues" dxfId="1537" priority="974"/>
    <cfRule type="duplicateValues" dxfId="1536" priority="975"/>
    <cfRule type="duplicateValues" dxfId="1535" priority="976"/>
    <cfRule type="duplicateValues" dxfId="1534" priority="977"/>
    <cfRule type="duplicateValues" dxfId="1533" priority="978"/>
    <cfRule type="duplicateValues" dxfId="1532" priority="979"/>
    <cfRule type="duplicateValues" dxfId="1531" priority="980"/>
    <cfRule type="duplicateValues" dxfId="1530" priority="981"/>
  </conditionalFormatting>
  <conditionalFormatting sqref="C15">
    <cfRule type="duplicateValues" dxfId="1529" priority="928"/>
    <cfRule type="duplicateValues" dxfId="1528" priority="929"/>
    <cfRule type="duplicateValues" dxfId="1527" priority="930"/>
    <cfRule type="duplicateValues" dxfId="1526" priority="931"/>
    <cfRule type="duplicateValues" dxfId="1525" priority="932"/>
    <cfRule type="duplicateValues" dxfId="1524" priority="933"/>
    <cfRule type="duplicateValues" dxfId="1523" priority="934"/>
    <cfRule type="duplicateValues" dxfId="1522" priority="935"/>
    <cfRule type="duplicateValues" dxfId="1521" priority="936"/>
  </conditionalFormatting>
  <conditionalFormatting sqref="C17">
    <cfRule type="duplicateValues" dxfId="1520" priority="883"/>
    <cfRule type="duplicateValues" dxfId="1519" priority="884"/>
    <cfRule type="duplicateValues" dxfId="1518" priority="885"/>
    <cfRule type="duplicateValues" dxfId="1517" priority="886"/>
    <cfRule type="duplicateValues" dxfId="1516" priority="887"/>
    <cfRule type="duplicateValues" dxfId="1515" priority="888"/>
    <cfRule type="duplicateValues" dxfId="1514" priority="889"/>
    <cfRule type="duplicateValues" dxfId="1513" priority="890"/>
    <cfRule type="duplicateValues" dxfId="1512" priority="891"/>
  </conditionalFormatting>
  <conditionalFormatting sqref="C19">
    <cfRule type="duplicateValues" dxfId="1511" priority="838"/>
    <cfRule type="duplicateValues" dxfId="1510" priority="839"/>
    <cfRule type="duplicateValues" dxfId="1509" priority="840"/>
    <cfRule type="duplicateValues" dxfId="1508" priority="841"/>
    <cfRule type="duplicateValues" dxfId="1507" priority="842"/>
    <cfRule type="duplicateValues" dxfId="1506" priority="843"/>
    <cfRule type="duplicateValues" dxfId="1505" priority="844"/>
    <cfRule type="duplicateValues" dxfId="1504" priority="845"/>
    <cfRule type="duplicateValues" dxfId="1503" priority="846"/>
  </conditionalFormatting>
  <conditionalFormatting sqref="C21">
    <cfRule type="duplicateValues" dxfId="1502" priority="793"/>
    <cfRule type="duplicateValues" dxfId="1501" priority="794"/>
    <cfRule type="duplicateValues" dxfId="1500" priority="795"/>
    <cfRule type="duplicateValues" dxfId="1499" priority="796"/>
    <cfRule type="duplicateValues" dxfId="1498" priority="797"/>
    <cfRule type="duplicateValues" dxfId="1497" priority="798"/>
    <cfRule type="duplicateValues" dxfId="1496" priority="799"/>
    <cfRule type="duplicateValues" dxfId="1495" priority="800"/>
    <cfRule type="duplicateValues" dxfId="1494" priority="801"/>
  </conditionalFormatting>
  <conditionalFormatting sqref="C23">
    <cfRule type="duplicateValues" dxfId="1493" priority="757"/>
    <cfRule type="duplicateValues" dxfId="1492" priority="758"/>
    <cfRule type="duplicateValues" dxfId="1491" priority="759"/>
    <cfRule type="duplicateValues" dxfId="1490" priority="760"/>
    <cfRule type="duplicateValues" dxfId="1489" priority="761"/>
    <cfRule type="duplicateValues" dxfId="1488" priority="762"/>
    <cfRule type="duplicateValues" dxfId="1487" priority="763"/>
    <cfRule type="duplicateValues" dxfId="1486" priority="764"/>
    <cfRule type="duplicateValues" dxfId="1485" priority="765"/>
  </conditionalFormatting>
  <conditionalFormatting sqref="C25">
    <cfRule type="duplicateValues" dxfId="1484" priority="721"/>
    <cfRule type="duplicateValues" dxfId="1483" priority="722"/>
    <cfRule type="duplicateValues" dxfId="1482" priority="723"/>
    <cfRule type="duplicateValues" dxfId="1481" priority="724"/>
    <cfRule type="duplicateValues" dxfId="1480" priority="725"/>
    <cfRule type="duplicateValues" dxfId="1479" priority="726"/>
    <cfRule type="duplicateValues" dxfId="1478" priority="727"/>
    <cfRule type="duplicateValues" dxfId="1477" priority="728"/>
    <cfRule type="duplicateValues" dxfId="1476" priority="729"/>
  </conditionalFormatting>
  <conditionalFormatting sqref="C27">
    <cfRule type="duplicateValues" dxfId="1475" priority="685"/>
    <cfRule type="duplicateValues" dxfId="1474" priority="686"/>
    <cfRule type="duplicateValues" dxfId="1473" priority="687"/>
    <cfRule type="duplicateValues" dxfId="1472" priority="688"/>
    <cfRule type="duplicateValues" dxfId="1471" priority="689"/>
    <cfRule type="duplicateValues" dxfId="1470" priority="690"/>
    <cfRule type="duplicateValues" dxfId="1469" priority="691"/>
    <cfRule type="duplicateValues" dxfId="1468" priority="692"/>
    <cfRule type="duplicateValues" dxfId="1467" priority="693"/>
  </conditionalFormatting>
  <conditionalFormatting sqref="C29">
    <cfRule type="duplicateValues" dxfId="1466" priority="649"/>
    <cfRule type="duplicateValues" dxfId="1465" priority="650"/>
    <cfRule type="duplicateValues" dxfId="1464" priority="651"/>
    <cfRule type="duplicateValues" dxfId="1463" priority="652"/>
    <cfRule type="duplicateValues" dxfId="1462" priority="653"/>
    <cfRule type="duplicateValues" dxfId="1461" priority="654"/>
    <cfRule type="duplicateValues" dxfId="1460" priority="655"/>
    <cfRule type="duplicateValues" dxfId="1459" priority="656"/>
    <cfRule type="duplicateValues" dxfId="1458" priority="657"/>
  </conditionalFormatting>
  <conditionalFormatting sqref="C31">
    <cfRule type="duplicateValues" dxfId="1457" priority="613"/>
    <cfRule type="duplicateValues" dxfId="1456" priority="614"/>
    <cfRule type="duplicateValues" dxfId="1455" priority="615"/>
    <cfRule type="duplicateValues" dxfId="1454" priority="616"/>
    <cfRule type="duplicateValues" dxfId="1453" priority="617"/>
    <cfRule type="duplicateValues" dxfId="1452" priority="618"/>
    <cfRule type="duplicateValues" dxfId="1451" priority="619"/>
    <cfRule type="duplicateValues" dxfId="1450" priority="620"/>
    <cfRule type="duplicateValues" dxfId="1449" priority="621"/>
  </conditionalFormatting>
  <conditionalFormatting sqref="C33">
    <cfRule type="duplicateValues" dxfId="1448" priority="577"/>
    <cfRule type="duplicateValues" dxfId="1447" priority="578"/>
    <cfRule type="duplicateValues" dxfId="1446" priority="579"/>
    <cfRule type="duplicateValues" dxfId="1445" priority="580"/>
    <cfRule type="duplicateValues" dxfId="1444" priority="581"/>
    <cfRule type="duplicateValues" dxfId="1443" priority="582"/>
    <cfRule type="duplicateValues" dxfId="1442" priority="583"/>
    <cfRule type="duplicateValues" dxfId="1441" priority="584"/>
    <cfRule type="duplicateValues" dxfId="1440" priority="585"/>
  </conditionalFormatting>
  <conditionalFormatting sqref="C35">
    <cfRule type="duplicateValues" dxfId="1439" priority="541"/>
    <cfRule type="duplicateValues" dxfId="1438" priority="542"/>
    <cfRule type="duplicateValues" dxfId="1437" priority="543"/>
    <cfRule type="duplicateValues" dxfId="1436" priority="544"/>
    <cfRule type="duplicateValues" dxfId="1435" priority="545"/>
    <cfRule type="duplicateValues" dxfId="1434" priority="546"/>
    <cfRule type="duplicateValues" dxfId="1433" priority="547"/>
    <cfRule type="duplicateValues" dxfId="1432" priority="548"/>
    <cfRule type="duplicateValues" dxfId="1431" priority="549"/>
  </conditionalFormatting>
  <conditionalFormatting sqref="C37">
    <cfRule type="duplicateValues" dxfId="1430" priority="505"/>
    <cfRule type="duplicateValues" dxfId="1429" priority="506"/>
    <cfRule type="duplicateValues" dxfId="1428" priority="507"/>
    <cfRule type="duplicateValues" dxfId="1427" priority="508"/>
    <cfRule type="duplicateValues" dxfId="1426" priority="509"/>
    <cfRule type="duplicateValues" dxfId="1425" priority="510"/>
    <cfRule type="duplicateValues" dxfId="1424" priority="511"/>
    <cfRule type="duplicateValues" dxfId="1423" priority="512"/>
    <cfRule type="duplicateValues" dxfId="1422" priority="513"/>
  </conditionalFormatting>
  <conditionalFormatting sqref="C39">
    <cfRule type="duplicateValues" dxfId="1421" priority="469"/>
    <cfRule type="duplicateValues" dxfId="1420" priority="470"/>
    <cfRule type="duplicateValues" dxfId="1419" priority="471"/>
    <cfRule type="duplicateValues" dxfId="1418" priority="472"/>
    <cfRule type="duplicateValues" dxfId="1417" priority="473"/>
    <cfRule type="duplicateValues" dxfId="1416" priority="474"/>
    <cfRule type="duplicateValues" dxfId="1415" priority="475"/>
    <cfRule type="duplicateValues" dxfId="1414" priority="476"/>
    <cfRule type="duplicateValues" dxfId="1413" priority="477"/>
  </conditionalFormatting>
  <conditionalFormatting sqref="C41">
    <cfRule type="duplicateValues" dxfId="1412" priority="433"/>
    <cfRule type="duplicateValues" dxfId="1411" priority="434"/>
    <cfRule type="duplicateValues" dxfId="1410" priority="435"/>
    <cfRule type="duplicateValues" dxfId="1409" priority="436"/>
    <cfRule type="duplicateValues" dxfId="1408" priority="437"/>
    <cfRule type="duplicateValues" dxfId="1407" priority="438"/>
    <cfRule type="duplicateValues" dxfId="1406" priority="439"/>
    <cfRule type="duplicateValues" dxfId="1405" priority="440"/>
    <cfRule type="duplicateValues" dxfId="1404" priority="441"/>
  </conditionalFormatting>
  <conditionalFormatting sqref="C43">
    <cfRule type="duplicateValues" dxfId="1403" priority="397"/>
    <cfRule type="duplicateValues" dxfId="1402" priority="398"/>
    <cfRule type="duplicateValues" dxfId="1401" priority="399"/>
    <cfRule type="duplicateValues" dxfId="1400" priority="400"/>
    <cfRule type="duplicateValues" dxfId="1399" priority="401"/>
    <cfRule type="duplicateValues" dxfId="1398" priority="402"/>
    <cfRule type="duplicateValues" dxfId="1397" priority="403"/>
    <cfRule type="duplicateValues" dxfId="1396" priority="404"/>
    <cfRule type="duplicateValues" dxfId="1395" priority="405"/>
  </conditionalFormatting>
  <conditionalFormatting sqref="C45">
    <cfRule type="duplicateValues" dxfId="1394" priority="361"/>
    <cfRule type="duplicateValues" dxfId="1393" priority="362"/>
    <cfRule type="duplicateValues" dxfId="1392" priority="363"/>
    <cfRule type="duplicateValues" dxfId="1391" priority="364"/>
    <cfRule type="duplicateValues" dxfId="1390" priority="365"/>
    <cfRule type="duplicateValues" dxfId="1389" priority="366"/>
    <cfRule type="duplicateValues" dxfId="1388" priority="367"/>
    <cfRule type="duplicateValues" dxfId="1387" priority="368"/>
    <cfRule type="duplicateValues" dxfId="1386" priority="369"/>
  </conditionalFormatting>
  <conditionalFormatting sqref="C47">
    <cfRule type="duplicateValues" dxfId="1385" priority="325"/>
    <cfRule type="duplicateValues" dxfId="1384" priority="326"/>
    <cfRule type="duplicateValues" dxfId="1383" priority="327"/>
    <cfRule type="duplicateValues" dxfId="1382" priority="328"/>
    <cfRule type="duplicateValues" dxfId="1381" priority="329"/>
    <cfRule type="duplicateValues" dxfId="1380" priority="330"/>
    <cfRule type="duplicateValues" dxfId="1379" priority="331"/>
    <cfRule type="duplicateValues" dxfId="1378" priority="332"/>
    <cfRule type="duplicateValues" dxfId="1377" priority="333"/>
  </conditionalFormatting>
  <conditionalFormatting sqref="C49">
    <cfRule type="duplicateValues" dxfId="1376" priority="289"/>
    <cfRule type="duplicateValues" dxfId="1375" priority="290"/>
    <cfRule type="duplicateValues" dxfId="1374" priority="291"/>
    <cfRule type="duplicateValues" dxfId="1373" priority="292"/>
    <cfRule type="duplicateValues" dxfId="1372" priority="293"/>
    <cfRule type="duplicateValues" dxfId="1371" priority="294"/>
    <cfRule type="duplicateValues" dxfId="1370" priority="295"/>
    <cfRule type="duplicateValues" dxfId="1369" priority="296"/>
    <cfRule type="duplicateValues" dxfId="1368" priority="297"/>
  </conditionalFormatting>
  <conditionalFormatting sqref="D3">
    <cfRule type="duplicateValues" dxfId="1367" priority="1207"/>
    <cfRule type="duplicateValues" dxfId="1366" priority="1208"/>
    <cfRule type="duplicateValues" dxfId="1365" priority="1209"/>
    <cfRule type="duplicateValues" dxfId="1364" priority="1210"/>
    <cfRule type="duplicateValues" dxfId="1363" priority="1211"/>
    <cfRule type="duplicateValues" dxfId="1362" priority="1212"/>
    <cfRule type="duplicateValues" dxfId="1361" priority="1213"/>
    <cfRule type="duplicateValues" dxfId="1360" priority="1214"/>
    <cfRule type="duplicateValues" dxfId="1359" priority="1215"/>
  </conditionalFormatting>
  <conditionalFormatting sqref="D5">
    <cfRule type="duplicateValues" dxfId="1358" priority="1162"/>
    <cfRule type="duplicateValues" dxfId="1357" priority="1163"/>
    <cfRule type="duplicateValues" dxfId="1356" priority="1164"/>
    <cfRule type="duplicateValues" dxfId="1355" priority="1165"/>
    <cfRule type="duplicateValues" dxfId="1354" priority="1166"/>
    <cfRule type="duplicateValues" dxfId="1353" priority="1167"/>
    <cfRule type="duplicateValues" dxfId="1352" priority="1168"/>
    <cfRule type="duplicateValues" dxfId="1351" priority="1169"/>
    <cfRule type="duplicateValues" dxfId="1350" priority="1170"/>
  </conditionalFormatting>
  <conditionalFormatting sqref="D7">
    <cfRule type="duplicateValues" dxfId="1349" priority="1117"/>
    <cfRule type="duplicateValues" dxfId="1348" priority="1118"/>
    <cfRule type="duplicateValues" dxfId="1347" priority="1119"/>
    <cfRule type="duplicateValues" dxfId="1346" priority="1120"/>
    <cfRule type="duplicateValues" dxfId="1345" priority="1121"/>
    <cfRule type="duplicateValues" dxfId="1344" priority="1122"/>
    <cfRule type="duplicateValues" dxfId="1343" priority="1123"/>
    <cfRule type="duplicateValues" dxfId="1342" priority="1124"/>
    <cfRule type="duplicateValues" dxfId="1341" priority="1125"/>
  </conditionalFormatting>
  <conditionalFormatting sqref="D9">
    <cfRule type="duplicateValues" dxfId="1340" priority="1072"/>
    <cfRule type="duplicateValues" dxfId="1339" priority="1073"/>
    <cfRule type="duplicateValues" dxfId="1338" priority="1074"/>
    <cfRule type="duplicateValues" dxfId="1337" priority="1075"/>
    <cfRule type="duplicateValues" dxfId="1336" priority="1076"/>
    <cfRule type="duplicateValues" dxfId="1335" priority="1077"/>
    <cfRule type="duplicateValues" dxfId="1334" priority="1078"/>
    <cfRule type="duplicateValues" dxfId="1333" priority="1079"/>
    <cfRule type="duplicateValues" dxfId="1332" priority="1080"/>
  </conditionalFormatting>
  <conditionalFormatting sqref="D11">
    <cfRule type="duplicateValues" dxfId="1331" priority="1027"/>
    <cfRule type="duplicateValues" dxfId="1330" priority="1028"/>
    <cfRule type="duplicateValues" dxfId="1329" priority="1029"/>
    <cfRule type="duplicateValues" dxfId="1328" priority="1030"/>
    <cfRule type="duplicateValues" dxfId="1327" priority="1031"/>
    <cfRule type="duplicateValues" dxfId="1326" priority="1032"/>
    <cfRule type="duplicateValues" dxfId="1325" priority="1033"/>
    <cfRule type="duplicateValues" dxfId="1324" priority="1034"/>
    <cfRule type="duplicateValues" dxfId="1323" priority="1035"/>
  </conditionalFormatting>
  <conditionalFormatting sqref="D13">
    <cfRule type="duplicateValues" dxfId="1322" priority="982"/>
    <cfRule type="duplicateValues" dxfId="1321" priority="983"/>
    <cfRule type="duplicateValues" dxfId="1320" priority="984"/>
    <cfRule type="duplicateValues" dxfId="1319" priority="985"/>
    <cfRule type="duplicateValues" dxfId="1318" priority="986"/>
    <cfRule type="duplicateValues" dxfId="1317" priority="987"/>
    <cfRule type="duplicateValues" dxfId="1316" priority="988"/>
    <cfRule type="duplicateValues" dxfId="1315" priority="989"/>
    <cfRule type="duplicateValues" dxfId="1314" priority="990"/>
  </conditionalFormatting>
  <conditionalFormatting sqref="D15">
    <cfRule type="duplicateValues" dxfId="1313" priority="937"/>
    <cfRule type="duplicateValues" dxfId="1312" priority="938"/>
    <cfRule type="duplicateValues" dxfId="1311" priority="939"/>
    <cfRule type="duplicateValues" dxfId="1310" priority="940"/>
    <cfRule type="duplicateValues" dxfId="1309" priority="941"/>
    <cfRule type="duplicateValues" dxfId="1308" priority="942"/>
    <cfRule type="duplicateValues" dxfId="1307" priority="943"/>
    <cfRule type="duplicateValues" dxfId="1306" priority="944"/>
    <cfRule type="duplicateValues" dxfId="1305" priority="945"/>
  </conditionalFormatting>
  <conditionalFormatting sqref="D17">
    <cfRule type="duplicateValues" dxfId="1304" priority="892"/>
    <cfRule type="duplicateValues" dxfId="1303" priority="893"/>
    <cfRule type="duplicateValues" dxfId="1302" priority="894"/>
    <cfRule type="duplicateValues" dxfId="1301" priority="895"/>
    <cfRule type="duplicateValues" dxfId="1300" priority="896"/>
    <cfRule type="duplicateValues" dxfId="1299" priority="897"/>
    <cfRule type="duplicateValues" dxfId="1298" priority="898"/>
    <cfRule type="duplicateValues" dxfId="1297" priority="899"/>
    <cfRule type="duplicateValues" dxfId="1296" priority="900"/>
  </conditionalFormatting>
  <conditionalFormatting sqref="D19">
    <cfRule type="duplicateValues" dxfId="1295" priority="847"/>
    <cfRule type="duplicateValues" dxfId="1294" priority="848"/>
    <cfRule type="duplicateValues" dxfId="1293" priority="849"/>
    <cfRule type="duplicateValues" dxfId="1292" priority="850"/>
    <cfRule type="duplicateValues" dxfId="1291" priority="851"/>
    <cfRule type="duplicateValues" dxfId="1290" priority="852"/>
    <cfRule type="duplicateValues" dxfId="1289" priority="853"/>
    <cfRule type="duplicateValues" dxfId="1288" priority="854"/>
    <cfRule type="duplicateValues" dxfId="1287" priority="855"/>
  </conditionalFormatting>
  <conditionalFormatting sqref="D21">
    <cfRule type="duplicateValues" dxfId="1286" priority="802"/>
    <cfRule type="duplicateValues" dxfId="1285" priority="803"/>
    <cfRule type="duplicateValues" dxfId="1284" priority="804"/>
    <cfRule type="duplicateValues" dxfId="1283" priority="805"/>
    <cfRule type="duplicateValues" dxfId="1282" priority="806"/>
    <cfRule type="duplicateValues" dxfId="1281" priority="807"/>
    <cfRule type="duplicateValues" dxfId="1280" priority="808"/>
    <cfRule type="duplicateValues" dxfId="1279" priority="809"/>
    <cfRule type="duplicateValues" dxfId="1278" priority="810"/>
  </conditionalFormatting>
  <conditionalFormatting sqref="D23">
    <cfRule type="duplicateValues" dxfId="1277" priority="766"/>
    <cfRule type="duplicateValues" dxfId="1276" priority="767"/>
    <cfRule type="duplicateValues" dxfId="1275" priority="768"/>
    <cfRule type="duplicateValues" dxfId="1274" priority="769"/>
    <cfRule type="duplicateValues" dxfId="1273" priority="770"/>
    <cfRule type="duplicateValues" dxfId="1272" priority="771"/>
    <cfRule type="duplicateValues" dxfId="1271" priority="772"/>
    <cfRule type="duplicateValues" dxfId="1270" priority="773"/>
    <cfRule type="duplicateValues" dxfId="1269" priority="774"/>
  </conditionalFormatting>
  <conditionalFormatting sqref="D25">
    <cfRule type="duplicateValues" dxfId="1268" priority="730"/>
    <cfRule type="duplicateValues" dxfId="1267" priority="731"/>
    <cfRule type="duplicateValues" dxfId="1266" priority="732"/>
    <cfRule type="duplicateValues" dxfId="1265" priority="733"/>
    <cfRule type="duplicateValues" dxfId="1264" priority="734"/>
    <cfRule type="duplicateValues" dxfId="1263" priority="735"/>
    <cfRule type="duplicateValues" dxfId="1262" priority="736"/>
    <cfRule type="duplicateValues" dxfId="1261" priority="737"/>
    <cfRule type="duplicateValues" dxfId="1260" priority="738"/>
  </conditionalFormatting>
  <conditionalFormatting sqref="D27">
    <cfRule type="duplicateValues" dxfId="1259" priority="694"/>
    <cfRule type="duplicateValues" dxfId="1258" priority="695"/>
    <cfRule type="duplicateValues" dxfId="1257" priority="696"/>
    <cfRule type="duplicateValues" dxfId="1256" priority="697"/>
    <cfRule type="duplicateValues" dxfId="1255" priority="698"/>
    <cfRule type="duplicateValues" dxfId="1254" priority="699"/>
    <cfRule type="duplicateValues" dxfId="1253" priority="700"/>
    <cfRule type="duplicateValues" dxfId="1252" priority="701"/>
    <cfRule type="duplicateValues" dxfId="1251" priority="702"/>
  </conditionalFormatting>
  <conditionalFormatting sqref="D29">
    <cfRule type="duplicateValues" dxfId="1250" priority="658"/>
    <cfRule type="duplicateValues" dxfId="1249" priority="659"/>
    <cfRule type="duplicateValues" dxfId="1248" priority="660"/>
    <cfRule type="duplicateValues" dxfId="1247" priority="661"/>
    <cfRule type="duplicateValues" dxfId="1246" priority="662"/>
    <cfRule type="duplicateValues" dxfId="1245" priority="663"/>
    <cfRule type="duplicateValues" dxfId="1244" priority="664"/>
    <cfRule type="duplicateValues" dxfId="1243" priority="665"/>
    <cfRule type="duplicateValues" dxfId="1242" priority="666"/>
  </conditionalFormatting>
  <conditionalFormatting sqref="D31">
    <cfRule type="duplicateValues" dxfId="1241" priority="622"/>
    <cfRule type="duplicateValues" dxfId="1240" priority="623"/>
    <cfRule type="duplicateValues" dxfId="1239" priority="624"/>
    <cfRule type="duplicateValues" dxfId="1238" priority="625"/>
    <cfRule type="duplicateValues" dxfId="1237" priority="626"/>
    <cfRule type="duplicateValues" dxfId="1236" priority="627"/>
    <cfRule type="duplicateValues" dxfId="1235" priority="628"/>
    <cfRule type="duplicateValues" dxfId="1234" priority="629"/>
    <cfRule type="duplicateValues" dxfId="1233" priority="630"/>
  </conditionalFormatting>
  <conditionalFormatting sqref="D33">
    <cfRule type="duplicateValues" dxfId="1232" priority="586"/>
    <cfRule type="duplicateValues" dxfId="1231" priority="587"/>
    <cfRule type="duplicateValues" dxfId="1230" priority="588"/>
    <cfRule type="duplicateValues" dxfId="1229" priority="589"/>
    <cfRule type="duplicateValues" dxfId="1228" priority="590"/>
    <cfRule type="duplicateValues" dxfId="1227" priority="591"/>
    <cfRule type="duplicateValues" dxfId="1226" priority="592"/>
    <cfRule type="duplicateValues" dxfId="1225" priority="593"/>
    <cfRule type="duplicateValues" dxfId="1224" priority="594"/>
  </conditionalFormatting>
  <conditionalFormatting sqref="D35">
    <cfRule type="duplicateValues" dxfId="1223" priority="550"/>
    <cfRule type="duplicateValues" dxfId="1222" priority="551"/>
    <cfRule type="duplicateValues" dxfId="1221" priority="552"/>
    <cfRule type="duplicateValues" dxfId="1220" priority="553"/>
    <cfRule type="duplicateValues" dxfId="1219" priority="554"/>
    <cfRule type="duplicateValues" dxfId="1218" priority="555"/>
    <cfRule type="duplicateValues" dxfId="1217" priority="556"/>
    <cfRule type="duplicateValues" dxfId="1216" priority="557"/>
    <cfRule type="duplicateValues" dxfId="1215" priority="558"/>
  </conditionalFormatting>
  <conditionalFormatting sqref="D37">
    <cfRule type="duplicateValues" dxfId="1214" priority="514"/>
    <cfRule type="duplicateValues" dxfId="1213" priority="515"/>
    <cfRule type="duplicateValues" dxfId="1212" priority="516"/>
    <cfRule type="duplicateValues" dxfId="1211" priority="517"/>
    <cfRule type="duplicateValues" dxfId="1210" priority="518"/>
    <cfRule type="duplicateValues" dxfId="1209" priority="519"/>
    <cfRule type="duplicateValues" dxfId="1208" priority="520"/>
    <cfRule type="duplicateValues" dxfId="1207" priority="521"/>
    <cfRule type="duplicateValues" dxfId="1206" priority="522"/>
  </conditionalFormatting>
  <conditionalFormatting sqref="D39">
    <cfRule type="duplicateValues" dxfId="1205" priority="478"/>
    <cfRule type="duplicateValues" dxfId="1204" priority="479"/>
    <cfRule type="duplicateValues" dxfId="1203" priority="480"/>
    <cfRule type="duplicateValues" dxfId="1202" priority="481"/>
    <cfRule type="duplicateValues" dxfId="1201" priority="482"/>
    <cfRule type="duplicateValues" dxfId="1200" priority="483"/>
    <cfRule type="duplicateValues" dxfId="1199" priority="484"/>
    <cfRule type="duplicateValues" dxfId="1198" priority="485"/>
    <cfRule type="duplicateValues" dxfId="1197" priority="486"/>
  </conditionalFormatting>
  <conditionalFormatting sqref="D41">
    <cfRule type="duplicateValues" dxfId="1196" priority="442"/>
    <cfRule type="duplicateValues" dxfId="1195" priority="443"/>
    <cfRule type="duplicateValues" dxfId="1194" priority="444"/>
    <cfRule type="duplicateValues" dxfId="1193" priority="445"/>
    <cfRule type="duplicateValues" dxfId="1192" priority="446"/>
    <cfRule type="duplicateValues" dxfId="1191" priority="447"/>
    <cfRule type="duplicateValues" dxfId="1190" priority="448"/>
    <cfRule type="duplicateValues" dxfId="1189" priority="449"/>
    <cfRule type="duplicateValues" dxfId="1188" priority="450"/>
  </conditionalFormatting>
  <conditionalFormatting sqref="D43">
    <cfRule type="duplicateValues" dxfId="1187" priority="406"/>
    <cfRule type="duplicateValues" dxfId="1186" priority="407"/>
    <cfRule type="duplicateValues" dxfId="1185" priority="408"/>
    <cfRule type="duplicateValues" dxfId="1184" priority="409"/>
    <cfRule type="duplicateValues" dxfId="1183" priority="410"/>
    <cfRule type="duplicateValues" dxfId="1182" priority="411"/>
    <cfRule type="duplicateValues" dxfId="1181" priority="412"/>
    <cfRule type="duplicateValues" dxfId="1180" priority="413"/>
    <cfRule type="duplicateValues" dxfId="1179" priority="414"/>
  </conditionalFormatting>
  <conditionalFormatting sqref="D45">
    <cfRule type="duplicateValues" dxfId="1178" priority="370"/>
    <cfRule type="duplicateValues" dxfId="1177" priority="371"/>
    <cfRule type="duplicateValues" dxfId="1176" priority="372"/>
    <cfRule type="duplicateValues" dxfId="1175" priority="373"/>
    <cfRule type="duplicateValues" dxfId="1174" priority="374"/>
    <cfRule type="duplicateValues" dxfId="1173" priority="375"/>
    <cfRule type="duplicateValues" dxfId="1172" priority="376"/>
    <cfRule type="duplicateValues" dxfId="1171" priority="377"/>
    <cfRule type="duplicateValues" dxfId="1170" priority="378"/>
  </conditionalFormatting>
  <conditionalFormatting sqref="D47">
    <cfRule type="duplicateValues" dxfId="1169" priority="334"/>
    <cfRule type="duplicateValues" dxfId="1168" priority="335"/>
    <cfRule type="duplicateValues" dxfId="1167" priority="336"/>
    <cfRule type="duplicateValues" dxfId="1166" priority="337"/>
    <cfRule type="duplicateValues" dxfId="1165" priority="338"/>
    <cfRule type="duplicateValues" dxfId="1164" priority="339"/>
    <cfRule type="duplicateValues" dxfId="1163" priority="340"/>
    <cfRule type="duplicateValues" dxfId="1162" priority="341"/>
    <cfRule type="duplicateValues" dxfId="1161" priority="342"/>
  </conditionalFormatting>
  <conditionalFormatting sqref="D49">
    <cfRule type="duplicateValues" dxfId="1160" priority="298"/>
    <cfRule type="duplicateValues" dxfId="1159" priority="299"/>
    <cfRule type="duplicateValues" dxfId="1158" priority="300"/>
    <cfRule type="duplicateValues" dxfId="1157" priority="301"/>
    <cfRule type="duplicateValues" dxfId="1156" priority="302"/>
    <cfRule type="duplicateValues" dxfId="1155" priority="303"/>
    <cfRule type="duplicateValues" dxfId="1154" priority="304"/>
    <cfRule type="duplicateValues" dxfId="1153" priority="305"/>
    <cfRule type="duplicateValues" dxfId="1152" priority="306"/>
  </conditionalFormatting>
  <conditionalFormatting sqref="E3">
    <cfRule type="duplicateValues" dxfId="1151" priority="1189"/>
    <cfRule type="duplicateValues" dxfId="1150" priority="1190"/>
    <cfRule type="duplicateValues" dxfId="1149" priority="1191"/>
    <cfRule type="duplicateValues" dxfId="1148" priority="1192"/>
    <cfRule type="duplicateValues" dxfId="1147" priority="1193"/>
    <cfRule type="duplicateValues" dxfId="1146" priority="1194"/>
    <cfRule type="duplicateValues" dxfId="1145" priority="1195"/>
    <cfRule type="duplicateValues" dxfId="1144" priority="1196"/>
    <cfRule type="duplicateValues" dxfId="1143" priority="1197"/>
  </conditionalFormatting>
  <conditionalFormatting sqref="E5">
    <cfRule type="duplicateValues" dxfId="1142" priority="1144"/>
    <cfRule type="duplicateValues" dxfId="1141" priority="1145"/>
    <cfRule type="duplicateValues" dxfId="1140" priority="1146"/>
    <cfRule type="duplicateValues" dxfId="1139" priority="1147"/>
    <cfRule type="duplicateValues" dxfId="1138" priority="1148"/>
    <cfRule type="duplicateValues" dxfId="1137" priority="1149"/>
    <cfRule type="duplicateValues" dxfId="1136" priority="1150"/>
    <cfRule type="duplicateValues" dxfId="1135" priority="1151"/>
    <cfRule type="duplicateValues" dxfId="1134" priority="1152"/>
  </conditionalFormatting>
  <conditionalFormatting sqref="E7">
    <cfRule type="duplicateValues" dxfId="1133" priority="1099"/>
    <cfRule type="duplicateValues" dxfId="1132" priority="1100"/>
    <cfRule type="duplicateValues" dxfId="1131" priority="1101"/>
    <cfRule type="duplicateValues" dxfId="1130" priority="1102"/>
    <cfRule type="duplicateValues" dxfId="1129" priority="1103"/>
    <cfRule type="duplicateValues" dxfId="1128" priority="1104"/>
    <cfRule type="duplicateValues" dxfId="1127" priority="1105"/>
    <cfRule type="duplicateValues" dxfId="1126" priority="1106"/>
    <cfRule type="duplicateValues" dxfId="1125" priority="1107"/>
  </conditionalFormatting>
  <conditionalFormatting sqref="E9">
    <cfRule type="duplicateValues" dxfId="1124" priority="1054"/>
    <cfRule type="duplicateValues" dxfId="1123" priority="1055"/>
    <cfRule type="duplicateValues" dxfId="1122" priority="1056"/>
    <cfRule type="duplicateValues" dxfId="1121" priority="1057"/>
    <cfRule type="duplicateValues" dxfId="1120" priority="1058"/>
    <cfRule type="duplicateValues" dxfId="1119" priority="1059"/>
    <cfRule type="duplicateValues" dxfId="1118" priority="1060"/>
    <cfRule type="duplicateValues" dxfId="1117" priority="1061"/>
    <cfRule type="duplicateValues" dxfId="1116" priority="1062"/>
  </conditionalFormatting>
  <conditionalFormatting sqref="E11">
    <cfRule type="duplicateValues" dxfId="1115" priority="1009"/>
    <cfRule type="duplicateValues" dxfId="1114" priority="1010"/>
    <cfRule type="duplicateValues" dxfId="1113" priority="1011"/>
    <cfRule type="duplicateValues" dxfId="1112" priority="1012"/>
    <cfRule type="duplicateValues" dxfId="1111" priority="1013"/>
    <cfRule type="duplicateValues" dxfId="1110" priority="1014"/>
    <cfRule type="duplicateValues" dxfId="1109" priority="1015"/>
    <cfRule type="duplicateValues" dxfId="1108" priority="1016"/>
    <cfRule type="duplicateValues" dxfId="1107" priority="1017"/>
  </conditionalFormatting>
  <conditionalFormatting sqref="E13">
    <cfRule type="duplicateValues" dxfId="1106" priority="964"/>
    <cfRule type="duplicateValues" dxfId="1105" priority="965"/>
    <cfRule type="duplicateValues" dxfId="1104" priority="966"/>
    <cfRule type="duplicateValues" dxfId="1103" priority="967"/>
    <cfRule type="duplicateValues" dxfId="1102" priority="968"/>
    <cfRule type="duplicateValues" dxfId="1101" priority="969"/>
    <cfRule type="duplicateValues" dxfId="1100" priority="970"/>
    <cfRule type="duplicateValues" dxfId="1099" priority="971"/>
    <cfRule type="duplicateValues" dxfId="1098" priority="972"/>
  </conditionalFormatting>
  <conditionalFormatting sqref="E15">
    <cfRule type="duplicateValues" dxfId="1097" priority="919"/>
    <cfRule type="duplicateValues" dxfId="1096" priority="920"/>
    <cfRule type="duplicateValues" dxfId="1095" priority="921"/>
    <cfRule type="duplicateValues" dxfId="1094" priority="922"/>
    <cfRule type="duplicateValues" dxfId="1093" priority="923"/>
    <cfRule type="duplicateValues" dxfId="1092" priority="924"/>
    <cfRule type="duplicateValues" dxfId="1091" priority="925"/>
    <cfRule type="duplicateValues" dxfId="1090" priority="926"/>
    <cfRule type="duplicateValues" dxfId="1089" priority="927"/>
  </conditionalFormatting>
  <conditionalFormatting sqref="E17">
    <cfRule type="duplicateValues" dxfId="1088" priority="874"/>
    <cfRule type="duplicateValues" dxfId="1087" priority="875"/>
    <cfRule type="duplicateValues" dxfId="1086" priority="876"/>
    <cfRule type="duplicateValues" dxfId="1085" priority="877"/>
    <cfRule type="duplicateValues" dxfId="1084" priority="878"/>
    <cfRule type="duplicateValues" dxfId="1083" priority="879"/>
    <cfRule type="duplicateValues" dxfId="1082" priority="880"/>
    <cfRule type="duplicateValues" dxfId="1081" priority="881"/>
    <cfRule type="duplicateValues" dxfId="1080" priority="882"/>
  </conditionalFormatting>
  <conditionalFormatting sqref="E19">
    <cfRule type="duplicateValues" dxfId="1079" priority="829"/>
    <cfRule type="duplicateValues" dxfId="1078" priority="830"/>
    <cfRule type="duplicateValues" dxfId="1077" priority="831"/>
    <cfRule type="duplicateValues" dxfId="1076" priority="832"/>
    <cfRule type="duplicateValues" dxfId="1075" priority="833"/>
    <cfRule type="duplicateValues" dxfId="1074" priority="834"/>
    <cfRule type="duplicateValues" dxfId="1073" priority="835"/>
    <cfRule type="duplicateValues" dxfId="1072" priority="836"/>
    <cfRule type="duplicateValues" dxfId="1071" priority="837"/>
  </conditionalFormatting>
  <conditionalFormatting sqref="F3">
    <cfRule type="duplicateValues" dxfId="1070" priority="2350"/>
    <cfRule type="duplicateValues" dxfId="1069" priority="2351"/>
    <cfRule type="duplicateValues" dxfId="1068" priority="2352"/>
    <cfRule type="duplicateValues" dxfId="1067" priority="2353"/>
    <cfRule type="duplicateValues" dxfId="1066" priority="2354"/>
    <cfRule type="duplicateValues" dxfId="1065" priority="2355"/>
    <cfRule type="duplicateValues" dxfId="1064" priority="2356"/>
    <cfRule type="duplicateValues" dxfId="1063" priority="2357"/>
    <cfRule type="duplicateValues" dxfId="1062" priority="2358"/>
  </conditionalFormatting>
  <conditionalFormatting sqref="F5">
    <cfRule type="duplicateValues" dxfId="1061" priority="2296"/>
    <cfRule type="duplicateValues" dxfId="1060" priority="2297"/>
    <cfRule type="duplicateValues" dxfId="1059" priority="2298"/>
    <cfRule type="duplicateValues" dxfId="1058" priority="2299"/>
    <cfRule type="duplicateValues" dxfId="1057" priority="2300"/>
    <cfRule type="duplicateValues" dxfId="1056" priority="2301"/>
    <cfRule type="duplicateValues" dxfId="1055" priority="2302"/>
    <cfRule type="duplicateValues" dxfId="1054" priority="2303"/>
    <cfRule type="duplicateValues" dxfId="1053" priority="2304"/>
  </conditionalFormatting>
  <conditionalFormatting sqref="F7">
    <cfRule type="duplicateValues" dxfId="1052" priority="2242"/>
    <cfRule type="duplicateValues" dxfId="1051" priority="2243"/>
    <cfRule type="duplicateValues" dxfId="1050" priority="2244"/>
    <cfRule type="duplicateValues" dxfId="1049" priority="2245"/>
    <cfRule type="duplicateValues" dxfId="1048" priority="2246"/>
    <cfRule type="duplicateValues" dxfId="1047" priority="2247"/>
    <cfRule type="duplicateValues" dxfId="1046" priority="2248"/>
    <cfRule type="duplicateValues" dxfId="1045" priority="2249"/>
    <cfRule type="duplicateValues" dxfId="1044" priority="2250"/>
  </conditionalFormatting>
  <conditionalFormatting sqref="F9">
    <cfRule type="duplicateValues" dxfId="1043" priority="2188"/>
    <cfRule type="duplicateValues" dxfId="1042" priority="2189"/>
    <cfRule type="duplicateValues" dxfId="1041" priority="2190"/>
    <cfRule type="duplicateValues" dxfId="1040" priority="2191"/>
    <cfRule type="duplicateValues" dxfId="1039" priority="2192"/>
    <cfRule type="duplicateValues" dxfId="1038" priority="2193"/>
    <cfRule type="duplicateValues" dxfId="1037" priority="2194"/>
    <cfRule type="duplicateValues" dxfId="1036" priority="2195"/>
    <cfRule type="duplicateValues" dxfId="1035" priority="2196"/>
  </conditionalFormatting>
  <conditionalFormatting sqref="F11">
    <cfRule type="duplicateValues" dxfId="1034" priority="2134"/>
    <cfRule type="duplicateValues" dxfId="1033" priority="2135"/>
    <cfRule type="duplicateValues" dxfId="1032" priority="2136"/>
    <cfRule type="duplicateValues" dxfId="1031" priority="2137"/>
    <cfRule type="duplicateValues" dxfId="1030" priority="2138"/>
    <cfRule type="duplicateValues" dxfId="1029" priority="2139"/>
    <cfRule type="duplicateValues" dxfId="1028" priority="2140"/>
    <cfRule type="duplicateValues" dxfId="1027" priority="2141"/>
    <cfRule type="duplicateValues" dxfId="1026" priority="2142"/>
  </conditionalFormatting>
  <conditionalFormatting sqref="F13">
    <cfRule type="duplicateValues" dxfId="1025" priority="2080"/>
    <cfRule type="duplicateValues" dxfId="1024" priority="2081"/>
    <cfRule type="duplicateValues" dxfId="1023" priority="2082"/>
    <cfRule type="duplicateValues" dxfId="1022" priority="2083"/>
    <cfRule type="duplicateValues" dxfId="1021" priority="2084"/>
    <cfRule type="duplicateValues" dxfId="1020" priority="2085"/>
    <cfRule type="duplicateValues" dxfId="1019" priority="2086"/>
    <cfRule type="duplicateValues" dxfId="1018" priority="2087"/>
    <cfRule type="duplicateValues" dxfId="1017" priority="2088"/>
  </conditionalFormatting>
  <conditionalFormatting sqref="F15">
    <cfRule type="duplicateValues" dxfId="1016" priority="2026"/>
    <cfRule type="duplicateValues" dxfId="1015" priority="2027"/>
    <cfRule type="duplicateValues" dxfId="1014" priority="2028"/>
    <cfRule type="duplicateValues" dxfId="1013" priority="2029"/>
    <cfRule type="duplicateValues" dxfId="1012" priority="2030"/>
    <cfRule type="duplicateValues" dxfId="1011" priority="2031"/>
    <cfRule type="duplicateValues" dxfId="1010" priority="2032"/>
    <cfRule type="duplicateValues" dxfId="1009" priority="2033"/>
    <cfRule type="duplicateValues" dxfId="1008" priority="2034"/>
  </conditionalFormatting>
  <conditionalFormatting sqref="F17">
    <cfRule type="duplicateValues" dxfId="1007" priority="1972"/>
    <cfRule type="duplicateValues" dxfId="1006" priority="1973"/>
    <cfRule type="duplicateValues" dxfId="1005" priority="1974"/>
    <cfRule type="duplicateValues" dxfId="1004" priority="1975"/>
    <cfRule type="duplicateValues" dxfId="1003" priority="1976"/>
    <cfRule type="duplicateValues" dxfId="1002" priority="1977"/>
    <cfRule type="duplicateValues" dxfId="1001" priority="1978"/>
    <cfRule type="duplicateValues" dxfId="1000" priority="1979"/>
    <cfRule type="duplicateValues" dxfId="999" priority="1980"/>
  </conditionalFormatting>
  <conditionalFormatting sqref="F19">
    <cfRule type="duplicateValues" dxfId="998" priority="1918"/>
    <cfRule type="duplicateValues" dxfId="997" priority="1919"/>
    <cfRule type="duplicateValues" dxfId="996" priority="1920"/>
    <cfRule type="duplicateValues" dxfId="995" priority="1921"/>
    <cfRule type="duplicateValues" dxfId="994" priority="1922"/>
    <cfRule type="duplicateValues" dxfId="993" priority="1923"/>
    <cfRule type="duplicateValues" dxfId="992" priority="1924"/>
    <cfRule type="duplicateValues" dxfId="991" priority="1925"/>
    <cfRule type="duplicateValues" dxfId="990" priority="1926"/>
  </conditionalFormatting>
  <conditionalFormatting sqref="F21">
    <cfRule type="duplicateValues" dxfId="989" priority="1864"/>
    <cfRule type="duplicateValues" dxfId="988" priority="1865"/>
    <cfRule type="duplicateValues" dxfId="987" priority="1866"/>
    <cfRule type="duplicateValues" dxfId="986" priority="1867"/>
    <cfRule type="duplicateValues" dxfId="985" priority="1868"/>
    <cfRule type="duplicateValues" dxfId="984" priority="1869"/>
    <cfRule type="duplicateValues" dxfId="983" priority="1870"/>
    <cfRule type="duplicateValues" dxfId="982" priority="1871"/>
    <cfRule type="duplicateValues" dxfId="981" priority="1872"/>
  </conditionalFormatting>
  <conditionalFormatting sqref="F23">
    <cfRule type="duplicateValues" dxfId="980" priority="1810"/>
    <cfRule type="duplicateValues" dxfId="979" priority="1811"/>
    <cfRule type="duplicateValues" dxfId="978" priority="1812"/>
    <cfRule type="duplicateValues" dxfId="977" priority="1813"/>
    <cfRule type="duplicateValues" dxfId="976" priority="1814"/>
    <cfRule type="duplicateValues" dxfId="975" priority="1815"/>
    <cfRule type="duplicateValues" dxfId="974" priority="1816"/>
    <cfRule type="duplicateValues" dxfId="973" priority="1817"/>
    <cfRule type="duplicateValues" dxfId="972" priority="1818"/>
  </conditionalFormatting>
  <conditionalFormatting sqref="F25">
    <cfRule type="duplicateValues" dxfId="971" priority="1756"/>
    <cfRule type="duplicateValues" dxfId="970" priority="1757"/>
    <cfRule type="duplicateValues" dxfId="969" priority="1758"/>
    <cfRule type="duplicateValues" dxfId="968" priority="1759"/>
    <cfRule type="duplicateValues" dxfId="967" priority="1760"/>
    <cfRule type="duplicateValues" dxfId="966" priority="1761"/>
    <cfRule type="duplicateValues" dxfId="965" priority="1762"/>
    <cfRule type="duplicateValues" dxfId="964" priority="1763"/>
    <cfRule type="duplicateValues" dxfId="963" priority="1764"/>
  </conditionalFormatting>
  <conditionalFormatting sqref="F27">
    <cfRule type="duplicateValues" dxfId="962" priority="1702"/>
    <cfRule type="duplicateValues" dxfId="961" priority="1703"/>
    <cfRule type="duplicateValues" dxfId="960" priority="1704"/>
    <cfRule type="duplicateValues" dxfId="959" priority="1705"/>
    <cfRule type="duplicateValues" dxfId="958" priority="1706"/>
    <cfRule type="duplicateValues" dxfId="957" priority="1707"/>
    <cfRule type="duplicateValues" dxfId="956" priority="1708"/>
    <cfRule type="duplicateValues" dxfId="955" priority="1709"/>
    <cfRule type="duplicateValues" dxfId="954" priority="1710"/>
  </conditionalFormatting>
  <conditionalFormatting sqref="F29">
    <cfRule type="duplicateValues" dxfId="953" priority="1648"/>
    <cfRule type="duplicateValues" dxfId="952" priority="1649"/>
    <cfRule type="duplicateValues" dxfId="951" priority="1650"/>
    <cfRule type="duplicateValues" dxfId="950" priority="1651"/>
    <cfRule type="duplicateValues" dxfId="949" priority="1652"/>
    <cfRule type="duplicateValues" dxfId="948" priority="1653"/>
    <cfRule type="duplicateValues" dxfId="947" priority="1654"/>
    <cfRule type="duplicateValues" dxfId="946" priority="1655"/>
    <cfRule type="duplicateValues" dxfId="945" priority="1656"/>
  </conditionalFormatting>
  <conditionalFormatting sqref="F31">
    <cfRule type="duplicateValues" dxfId="944" priority="1594"/>
    <cfRule type="duplicateValues" dxfId="943" priority="1595"/>
    <cfRule type="duplicateValues" dxfId="942" priority="1596"/>
    <cfRule type="duplicateValues" dxfId="941" priority="1597"/>
    <cfRule type="duplicateValues" dxfId="940" priority="1598"/>
    <cfRule type="duplicateValues" dxfId="939" priority="1599"/>
    <cfRule type="duplicateValues" dxfId="938" priority="1600"/>
    <cfRule type="duplicateValues" dxfId="937" priority="1601"/>
    <cfRule type="duplicateValues" dxfId="936" priority="1602"/>
  </conditionalFormatting>
  <conditionalFormatting sqref="F33">
    <cfRule type="duplicateValues" dxfId="935" priority="1540"/>
    <cfRule type="duplicateValues" dxfId="934" priority="1541"/>
    <cfRule type="duplicateValues" dxfId="933" priority="1542"/>
    <cfRule type="duplicateValues" dxfId="932" priority="1543"/>
    <cfRule type="duplicateValues" dxfId="931" priority="1544"/>
    <cfRule type="duplicateValues" dxfId="930" priority="1545"/>
    <cfRule type="duplicateValues" dxfId="929" priority="1546"/>
    <cfRule type="duplicateValues" dxfId="928" priority="1547"/>
    <cfRule type="duplicateValues" dxfId="927" priority="1548"/>
  </conditionalFormatting>
  <conditionalFormatting sqref="F35">
    <cfRule type="duplicateValues" dxfId="926" priority="1486"/>
    <cfRule type="duplicateValues" dxfId="925" priority="1487"/>
    <cfRule type="duplicateValues" dxfId="924" priority="1488"/>
    <cfRule type="duplicateValues" dxfId="923" priority="1489"/>
    <cfRule type="duplicateValues" dxfId="922" priority="1490"/>
    <cfRule type="duplicateValues" dxfId="921" priority="1491"/>
    <cfRule type="duplicateValues" dxfId="920" priority="1492"/>
    <cfRule type="duplicateValues" dxfId="919" priority="1493"/>
    <cfRule type="duplicateValues" dxfId="918" priority="1494"/>
  </conditionalFormatting>
  <conditionalFormatting sqref="F37">
    <cfRule type="duplicateValues" dxfId="917" priority="1432"/>
    <cfRule type="duplicateValues" dxfId="916" priority="1433"/>
    <cfRule type="duplicateValues" dxfId="915" priority="1434"/>
    <cfRule type="duplicateValues" dxfId="914" priority="1435"/>
    <cfRule type="duplicateValues" dxfId="913" priority="1436"/>
    <cfRule type="duplicateValues" dxfId="912" priority="1437"/>
    <cfRule type="duplicateValues" dxfId="911" priority="1438"/>
    <cfRule type="duplicateValues" dxfId="910" priority="1439"/>
    <cfRule type="duplicateValues" dxfId="909" priority="1440"/>
  </conditionalFormatting>
  <conditionalFormatting sqref="F39">
    <cfRule type="duplicateValues" dxfId="908" priority="1378"/>
    <cfRule type="duplicateValues" dxfId="907" priority="1379"/>
    <cfRule type="duplicateValues" dxfId="906" priority="1380"/>
    <cfRule type="duplicateValues" dxfId="905" priority="1381"/>
    <cfRule type="duplicateValues" dxfId="904" priority="1382"/>
    <cfRule type="duplicateValues" dxfId="903" priority="1383"/>
    <cfRule type="duplicateValues" dxfId="902" priority="1384"/>
    <cfRule type="duplicateValues" dxfId="901" priority="1385"/>
    <cfRule type="duplicateValues" dxfId="900" priority="1386"/>
  </conditionalFormatting>
  <conditionalFormatting sqref="F41">
    <cfRule type="duplicateValues" dxfId="899" priority="1324"/>
    <cfRule type="duplicateValues" dxfId="898" priority="1325"/>
    <cfRule type="duplicateValues" dxfId="897" priority="1326"/>
    <cfRule type="duplicateValues" dxfId="896" priority="1327"/>
    <cfRule type="duplicateValues" dxfId="895" priority="1328"/>
    <cfRule type="duplicateValues" dxfId="894" priority="1329"/>
    <cfRule type="duplicateValues" dxfId="893" priority="1330"/>
    <cfRule type="duplicateValues" dxfId="892" priority="1331"/>
    <cfRule type="duplicateValues" dxfId="891" priority="1332"/>
  </conditionalFormatting>
  <conditionalFormatting sqref="F43">
    <cfRule type="duplicateValues" dxfId="890" priority="1270"/>
    <cfRule type="duplicateValues" dxfId="889" priority="1271"/>
    <cfRule type="duplicateValues" dxfId="888" priority="1272"/>
    <cfRule type="duplicateValues" dxfId="887" priority="1273"/>
    <cfRule type="duplicateValues" dxfId="886" priority="1274"/>
    <cfRule type="duplicateValues" dxfId="885" priority="1275"/>
    <cfRule type="duplicateValues" dxfId="884" priority="1276"/>
    <cfRule type="duplicateValues" dxfId="883" priority="1277"/>
    <cfRule type="duplicateValues" dxfId="882" priority="1278"/>
  </conditionalFormatting>
  <conditionalFormatting sqref="F45">
    <cfRule type="duplicateValues" dxfId="881" priority="136"/>
    <cfRule type="duplicateValues" dxfId="880" priority="137"/>
    <cfRule type="duplicateValues" dxfId="879" priority="138"/>
    <cfRule type="duplicateValues" dxfId="878" priority="139"/>
    <cfRule type="duplicateValues" dxfId="877" priority="140"/>
    <cfRule type="duplicateValues" dxfId="876" priority="141"/>
    <cfRule type="duplicateValues" dxfId="875" priority="142"/>
    <cfRule type="duplicateValues" dxfId="874" priority="143"/>
    <cfRule type="duplicateValues" dxfId="873" priority="144"/>
  </conditionalFormatting>
  <conditionalFormatting sqref="F47">
    <cfRule type="duplicateValues" dxfId="872" priority="91"/>
    <cfRule type="duplicateValues" dxfId="871" priority="92"/>
    <cfRule type="duplicateValues" dxfId="870" priority="93"/>
    <cfRule type="duplicateValues" dxfId="869" priority="94"/>
    <cfRule type="duplicateValues" dxfId="868" priority="95"/>
    <cfRule type="duplicateValues" dxfId="867" priority="96"/>
    <cfRule type="duplicateValues" dxfId="866" priority="97"/>
    <cfRule type="duplicateValues" dxfId="865" priority="98"/>
    <cfRule type="duplicateValues" dxfId="864" priority="99"/>
  </conditionalFormatting>
  <conditionalFormatting sqref="F49">
    <cfRule type="duplicateValues" dxfId="863" priority="46"/>
    <cfRule type="duplicateValues" dxfId="862" priority="47"/>
    <cfRule type="duplicateValues" dxfId="861" priority="48"/>
    <cfRule type="duplicateValues" dxfId="860" priority="49"/>
    <cfRule type="duplicateValues" dxfId="859" priority="50"/>
    <cfRule type="duplicateValues" dxfId="858" priority="51"/>
    <cfRule type="duplicateValues" dxfId="857" priority="52"/>
    <cfRule type="duplicateValues" dxfId="856" priority="53"/>
    <cfRule type="duplicateValues" dxfId="855" priority="54"/>
  </conditionalFormatting>
  <conditionalFormatting sqref="G3">
    <cfRule type="duplicateValues" dxfId="854" priority="2359"/>
    <cfRule type="duplicateValues" dxfId="853" priority="2360"/>
    <cfRule type="duplicateValues" dxfId="852" priority="2361"/>
    <cfRule type="duplicateValues" dxfId="851" priority="2362"/>
    <cfRule type="duplicateValues" dxfId="850" priority="2363"/>
    <cfRule type="duplicateValues" dxfId="849" priority="2364"/>
    <cfRule type="duplicateValues" dxfId="848" priority="2365"/>
    <cfRule type="duplicateValues" dxfId="847" priority="2366"/>
    <cfRule type="duplicateValues" dxfId="846" priority="2367"/>
  </conditionalFormatting>
  <conditionalFormatting sqref="G5">
    <cfRule type="duplicateValues" dxfId="845" priority="2305"/>
    <cfRule type="duplicateValues" dxfId="844" priority="2306"/>
    <cfRule type="duplicateValues" dxfId="843" priority="2307"/>
    <cfRule type="duplicateValues" dxfId="842" priority="2308"/>
    <cfRule type="duplicateValues" dxfId="841" priority="2309"/>
    <cfRule type="duplicateValues" dxfId="840" priority="2310"/>
    <cfRule type="duplicateValues" dxfId="839" priority="2311"/>
    <cfRule type="duplicateValues" dxfId="838" priority="2312"/>
    <cfRule type="duplicateValues" dxfId="837" priority="2313"/>
  </conditionalFormatting>
  <conditionalFormatting sqref="G7">
    <cfRule type="duplicateValues" dxfId="836" priority="2251"/>
    <cfRule type="duplicateValues" dxfId="835" priority="2252"/>
    <cfRule type="duplicateValues" dxfId="834" priority="2253"/>
    <cfRule type="duplicateValues" dxfId="833" priority="2254"/>
    <cfRule type="duplicateValues" dxfId="832" priority="2255"/>
    <cfRule type="duplicateValues" dxfId="831" priority="2256"/>
    <cfRule type="duplicateValues" dxfId="830" priority="2257"/>
    <cfRule type="duplicateValues" dxfId="829" priority="2258"/>
    <cfRule type="duplicateValues" dxfId="828" priority="2259"/>
  </conditionalFormatting>
  <conditionalFormatting sqref="G9">
    <cfRule type="duplicateValues" dxfId="827" priority="2197"/>
    <cfRule type="duplicateValues" dxfId="826" priority="2198"/>
    <cfRule type="duplicateValues" dxfId="825" priority="2199"/>
    <cfRule type="duplicateValues" dxfId="824" priority="2200"/>
    <cfRule type="duplicateValues" dxfId="823" priority="2201"/>
    <cfRule type="duplicateValues" dxfId="822" priority="2202"/>
    <cfRule type="duplicateValues" dxfId="821" priority="2203"/>
    <cfRule type="duplicateValues" dxfId="820" priority="2204"/>
    <cfRule type="duplicateValues" dxfId="819" priority="2205"/>
  </conditionalFormatting>
  <conditionalFormatting sqref="G11">
    <cfRule type="duplicateValues" dxfId="818" priority="2143"/>
    <cfRule type="duplicateValues" dxfId="817" priority="2144"/>
    <cfRule type="duplicateValues" dxfId="816" priority="2145"/>
    <cfRule type="duplicateValues" dxfId="815" priority="2146"/>
    <cfRule type="duplicateValues" dxfId="814" priority="2147"/>
    <cfRule type="duplicateValues" dxfId="813" priority="2148"/>
    <cfRule type="duplicateValues" dxfId="812" priority="2149"/>
    <cfRule type="duplicateValues" dxfId="811" priority="2150"/>
    <cfRule type="duplicateValues" dxfId="810" priority="2151"/>
  </conditionalFormatting>
  <conditionalFormatting sqref="G13">
    <cfRule type="duplicateValues" dxfId="809" priority="2089"/>
    <cfRule type="duplicateValues" dxfId="808" priority="2090"/>
    <cfRule type="duplicateValues" dxfId="807" priority="2091"/>
    <cfRule type="duplicateValues" dxfId="806" priority="2092"/>
    <cfRule type="duplicateValues" dxfId="805" priority="2093"/>
    <cfRule type="duplicateValues" dxfId="804" priority="2094"/>
    <cfRule type="duplicateValues" dxfId="803" priority="2095"/>
    <cfRule type="duplicateValues" dxfId="802" priority="2096"/>
    <cfRule type="duplicateValues" dxfId="801" priority="2097"/>
  </conditionalFormatting>
  <conditionalFormatting sqref="G15">
    <cfRule type="duplicateValues" dxfId="800" priority="2035"/>
    <cfRule type="duplicateValues" dxfId="799" priority="2036"/>
    <cfRule type="duplicateValues" dxfId="798" priority="2037"/>
    <cfRule type="duplicateValues" dxfId="797" priority="2038"/>
    <cfRule type="duplicateValues" dxfId="796" priority="2039"/>
    <cfRule type="duplicateValues" dxfId="795" priority="2040"/>
    <cfRule type="duplicateValues" dxfId="794" priority="2041"/>
    <cfRule type="duplicateValues" dxfId="793" priority="2042"/>
    <cfRule type="duplicateValues" dxfId="792" priority="2043"/>
  </conditionalFormatting>
  <conditionalFormatting sqref="G17">
    <cfRule type="duplicateValues" dxfId="791" priority="1981"/>
    <cfRule type="duplicateValues" dxfId="790" priority="1982"/>
    <cfRule type="duplicateValues" dxfId="789" priority="1983"/>
    <cfRule type="duplicateValues" dxfId="788" priority="1984"/>
    <cfRule type="duplicateValues" dxfId="787" priority="1985"/>
    <cfRule type="duplicateValues" dxfId="786" priority="1986"/>
    <cfRule type="duplicateValues" dxfId="785" priority="1987"/>
    <cfRule type="duplicateValues" dxfId="784" priority="1988"/>
    <cfRule type="duplicateValues" dxfId="783" priority="1989"/>
  </conditionalFormatting>
  <conditionalFormatting sqref="G19">
    <cfRule type="duplicateValues" dxfId="782" priority="1927"/>
    <cfRule type="duplicateValues" dxfId="781" priority="1928"/>
    <cfRule type="duplicateValues" dxfId="780" priority="1929"/>
    <cfRule type="duplicateValues" dxfId="779" priority="1930"/>
    <cfRule type="duplicateValues" dxfId="778" priority="1931"/>
    <cfRule type="duplicateValues" dxfId="777" priority="1932"/>
    <cfRule type="duplicateValues" dxfId="776" priority="1933"/>
    <cfRule type="duplicateValues" dxfId="775" priority="1934"/>
    <cfRule type="duplicateValues" dxfId="774" priority="1935"/>
  </conditionalFormatting>
  <conditionalFormatting sqref="G21">
    <cfRule type="duplicateValues" dxfId="773" priority="1873"/>
    <cfRule type="duplicateValues" dxfId="772" priority="1874"/>
    <cfRule type="duplicateValues" dxfId="771" priority="1875"/>
    <cfRule type="duplicateValues" dxfId="770" priority="1876"/>
    <cfRule type="duplicateValues" dxfId="769" priority="1877"/>
    <cfRule type="duplicateValues" dxfId="768" priority="1878"/>
    <cfRule type="duplicateValues" dxfId="767" priority="1879"/>
    <cfRule type="duplicateValues" dxfId="766" priority="1880"/>
    <cfRule type="duplicateValues" dxfId="765" priority="1881"/>
  </conditionalFormatting>
  <conditionalFormatting sqref="G23">
    <cfRule type="duplicateValues" dxfId="764" priority="1819"/>
    <cfRule type="duplicateValues" dxfId="763" priority="1820"/>
    <cfRule type="duplicateValues" dxfId="762" priority="1821"/>
    <cfRule type="duplicateValues" dxfId="761" priority="1822"/>
    <cfRule type="duplicateValues" dxfId="760" priority="1823"/>
    <cfRule type="duplicateValues" dxfId="759" priority="1824"/>
    <cfRule type="duplicateValues" dxfId="758" priority="1825"/>
    <cfRule type="duplicateValues" dxfId="757" priority="1826"/>
    <cfRule type="duplicateValues" dxfId="756" priority="1827"/>
  </conditionalFormatting>
  <conditionalFormatting sqref="G25">
    <cfRule type="duplicateValues" dxfId="755" priority="1765"/>
    <cfRule type="duplicateValues" dxfId="754" priority="1766"/>
    <cfRule type="duplicateValues" dxfId="753" priority="1767"/>
    <cfRule type="duplicateValues" dxfId="752" priority="1768"/>
    <cfRule type="duplicateValues" dxfId="751" priority="1769"/>
    <cfRule type="duplicateValues" dxfId="750" priority="1770"/>
    <cfRule type="duplicateValues" dxfId="749" priority="1771"/>
    <cfRule type="duplicateValues" dxfId="748" priority="1772"/>
    <cfRule type="duplicateValues" dxfId="747" priority="1773"/>
  </conditionalFormatting>
  <conditionalFormatting sqref="G27">
    <cfRule type="duplicateValues" dxfId="746" priority="1711"/>
    <cfRule type="duplicateValues" dxfId="745" priority="1712"/>
    <cfRule type="duplicateValues" dxfId="744" priority="1713"/>
    <cfRule type="duplicateValues" dxfId="743" priority="1714"/>
    <cfRule type="duplicateValues" dxfId="742" priority="1715"/>
    <cfRule type="duplicateValues" dxfId="741" priority="1716"/>
    <cfRule type="duplicateValues" dxfId="740" priority="1717"/>
    <cfRule type="duplicateValues" dxfId="739" priority="1718"/>
    <cfRule type="duplicateValues" dxfId="738" priority="1719"/>
  </conditionalFormatting>
  <conditionalFormatting sqref="G29">
    <cfRule type="duplicateValues" dxfId="737" priority="1657"/>
    <cfRule type="duplicateValues" dxfId="736" priority="1658"/>
    <cfRule type="duplicateValues" dxfId="735" priority="1659"/>
    <cfRule type="duplicateValues" dxfId="734" priority="1660"/>
    <cfRule type="duplicateValues" dxfId="733" priority="1661"/>
    <cfRule type="duplicateValues" dxfId="732" priority="1662"/>
    <cfRule type="duplicateValues" dxfId="731" priority="1663"/>
    <cfRule type="duplicateValues" dxfId="730" priority="1664"/>
    <cfRule type="duplicateValues" dxfId="729" priority="1665"/>
  </conditionalFormatting>
  <conditionalFormatting sqref="G31">
    <cfRule type="duplicateValues" dxfId="728" priority="1603"/>
    <cfRule type="duplicateValues" dxfId="727" priority="1604"/>
    <cfRule type="duplicateValues" dxfId="726" priority="1605"/>
    <cfRule type="duplicateValues" dxfId="725" priority="1606"/>
    <cfRule type="duplicateValues" dxfId="724" priority="1607"/>
    <cfRule type="duplicateValues" dxfId="723" priority="1608"/>
    <cfRule type="duplicateValues" dxfId="722" priority="1609"/>
    <cfRule type="duplicateValues" dxfId="721" priority="1610"/>
    <cfRule type="duplicateValues" dxfId="720" priority="1611"/>
  </conditionalFormatting>
  <conditionalFormatting sqref="G33">
    <cfRule type="duplicateValues" dxfId="719" priority="1549"/>
    <cfRule type="duplicateValues" dxfId="718" priority="1550"/>
    <cfRule type="duplicateValues" dxfId="717" priority="1551"/>
    <cfRule type="duplicateValues" dxfId="716" priority="1552"/>
    <cfRule type="duplicateValues" dxfId="715" priority="1553"/>
    <cfRule type="duplicateValues" dxfId="714" priority="1554"/>
    <cfRule type="duplicateValues" dxfId="713" priority="1555"/>
    <cfRule type="duplicateValues" dxfId="712" priority="1556"/>
    <cfRule type="duplicateValues" dxfId="711" priority="1557"/>
  </conditionalFormatting>
  <conditionalFormatting sqref="G35">
    <cfRule type="duplicateValues" dxfId="710" priority="1495"/>
    <cfRule type="duplicateValues" dxfId="709" priority="1496"/>
    <cfRule type="duplicateValues" dxfId="708" priority="1497"/>
    <cfRule type="duplicateValues" dxfId="707" priority="1498"/>
    <cfRule type="duplicateValues" dxfId="706" priority="1499"/>
    <cfRule type="duplicateValues" dxfId="705" priority="1500"/>
    <cfRule type="duplicateValues" dxfId="704" priority="1501"/>
    <cfRule type="duplicateValues" dxfId="703" priority="1502"/>
    <cfRule type="duplicateValues" dxfId="702" priority="1503"/>
  </conditionalFormatting>
  <conditionalFormatting sqref="G37">
    <cfRule type="duplicateValues" dxfId="701" priority="1441"/>
    <cfRule type="duplicateValues" dxfId="700" priority="1442"/>
    <cfRule type="duplicateValues" dxfId="699" priority="1443"/>
    <cfRule type="duplicateValues" dxfId="698" priority="1444"/>
    <cfRule type="duplicateValues" dxfId="697" priority="1445"/>
    <cfRule type="duplicateValues" dxfId="696" priority="1446"/>
    <cfRule type="duplicateValues" dxfId="695" priority="1447"/>
    <cfRule type="duplicateValues" dxfId="694" priority="1448"/>
    <cfRule type="duplicateValues" dxfId="693" priority="1449"/>
  </conditionalFormatting>
  <conditionalFormatting sqref="G39">
    <cfRule type="duplicateValues" dxfId="692" priority="1387"/>
    <cfRule type="duplicateValues" dxfId="691" priority="1388"/>
    <cfRule type="duplicateValues" dxfId="690" priority="1389"/>
    <cfRule type="duplicateValues" dxfId="689" priority="1390"/>
    <cfRule type="duplicateValues" dxfId="688" priority="1391"/>
    <cfRule type="duplicateValues" dxfId="687" priority="1392"/>
    <cfRule type="duplicateValues" dxfId="686" priority="1393"/>
    <cfRule type="duplicateValues" dxfId="685" priority="1394"/>
    <cfRule type="duplicateValues" dxfId="684" priority="1395"/>
  </conditionalFormatting>
  <conditionalFormatting sqref="G41">
    <cfRule type="duplicateValues" dxfId="683" priority="1333"/>
    <cfRule type="duplicateValues" dxfId="682" priority="1334"/>
    <cfRule type="duplicateValues" dxfId="681" priority="1335"/>
    <cfRule type="duplicateValues" dxfId="680" priority="1336"/>
    <cfRule type="duplicateValues" dxfId="679" priority="1337"/>
    <cfRule type="duplicateValues" dxfId="678" priority="1338"/>
    <cfRule type="duplicateValues" dxfId="677" priority="1339"/>
    <cfRule type="duplicateValues" dxfId="676" priority="1340"/>
    <cfRule type="duplicateValues" dxfId="675" priority="1341"/>
  </conditionalFormatting>
  <conditionalFormatting sqref="G43">
    <cfRule type="duplicateValues" dxfId="674" priority="1279"/>
    <cfRule type="duplicateValues" dxfId="673" priority="1280"/>
    <cfRule type="duplicateValues" dxfId="672" priority="1281"/>
    <cfRule type="duplicateValues" dxfId="671" priority="1282"/>
    <cfRule type="duplicateValues" dxfId="670" priority="1283"/>
    <cfRule type="duplicateValues" dxfId="669" priority="1284"/>
    <cfRule type="duplicateValues" dxfId="668" priority="1285"/>
    <cfRule type="duplicateValues" dxfId="667" priority="1286"/>
    <cfRule type="duplicateValues" dxfId="666" priority="1287"/>
  </conditionalFormatting>
  <conditionalFormatting sqref="G45">
    <cfRule type="duplicateValues" dxfId="665" priority="145"/>
    <cfRule type="duplicateValues" dxfId="664" priority="146"/>
    <cfRule type="duplicateValues" dxfId="663" priority="147"/>
    <cfRule type="duplicateValues" dxfId="662" priority="148"/>
    <cfRule type="duplicateValues" dxfId="661" priority="149"/>
    <cfRule type="duplicateValues" dxfId="660" priority="150"/>
    <cfRule type="duplicateValues" dxfId="659" priority="151"/>
    <cfRule type="duplicateValues" dxfId="658" priority="152"/>
    <cfRule type="duplicateValues" dxfId="657" priority="153"/>
  </conditionalFormatting>
  <conditionalFormatting sqref="G47">
    <cfRule type="duplicateValues" dxfId="656" priority="100"/>
    <cfRule type="duplicateValues" dxfId="655" priority="101"/>
    <cfRule type="duplicateValues" dxfId="654" priority="102"/>
    <cfRule type="duplicateValues" dxfId="653" priority="103"/>
    <cfRule type="duplicateValues" dxfId="652" priority="104"/>
    <cfRule type="duplicateValues" dxfId="651" priority="105"/>
    <cfRule type="duplicateValues" dxfId="650" priority="106"/>
    <cfRule type="duplicateValues" dxfId="649" priority="107"/>
    <cfRule type="duplicateValues" dxfId="648" priority="108"/>
  </conditionalFormatting>
  <conditionalFormatting sqref="G49">
    <cfRule type="duplicateValues" dxfId="647" priority="55"/>
    <cfRule type="duplicateValues" dxfId="646" priority="56"/>
    <cfRule type="duplicateValues" dxfId="645" priority="57"/>
    <cfRule type="duplicateValues" dxfId="644" priority="58"/>
    <cfRule type="duplicateValues" dxfId="643" priority="59"/>
    <cfRule type="duplicateValues" dxfId="642" priority="60"/>
    <cfRule type="duplicateValues" dxfId="641" priority="61"/>
    <cfRule type="duplicateValues" dxfId="640" priority="62"/>
    <cfRule type="duplicateValues" dxfId="639" priority="63"/>
  </conditionalFormatting>
  <conditionalFormatting sqref="H3">
    <cfRule type="duplicateValues" dxfId="638" priority="2332"/>
    <cfRule type="duplicateValues" dxfId="637" priority="2333"/>
    <cfRule type="duplicateValues" dxfId="636" priority="2334"/>
    <cfRule type="duplicateValues" dxfId="635" priority="2335"/>
    <cfRule type="duplicateValues" dxfId="634" priority="2336"/>
    <cfRule type="duplicateValues" dxfId="633" priority="2337"/>
    <cfRule type="duplicateValues" dxfId="632" priority="2338"/>
    <cfRule type="duplicateValues" dxfId="631" priority="2339"/>
    <cfRule type="duplicateValues" dxfId="630" priority="2340"/>
  </conditionalFormatting>
  <conditionalFormatting sqref="H5">
    <cfRule type="duplicateValues" dxfId="629" priority="2278"/>
    <cfRule type="duplicateValues" dxfId="628" priority="2279"/>
    <cfRule type="duplicateValues" dxfId="627" priority="2280"/>
    <cfRule type="duplicateValues" dxfId="626" priority="2281"/>
    <cfRule type="duplicateValues" dxfId="625" priority="2282"/>
    <cfRule type="duplicateValues" dxfId="624" priority="2283"/>
    <cfRule type="duplicateValues" dxfId="623" priority="2284"/>
    <cfRule type="duplicateValues" dxfId="622" priority="2285"/>
    <cfRule type="duplicateValues" dxfId="621" priority="2286"/>
  </conditionalFormatting>
  <conditionalFormatting sqref="H7">
    <cfRule type="duplicateValues" dxfId="620" priority="2224"/>
    <cfRule type="duplicateValues" dxfId="619" priority="2225"/>
    <cfRule type="duplicateValues" dxfId="618" priority="2226"/>
    <cfRule type="duplicateValues" dxfId="617" priority="2227"/>
    <cfRule type="duplicateValues" dxfId="616" priority="2228"/>
    <cfRule type="duplicateValues" dxfId="615" priority="2229"/>
    <cfRule type="duplicateValues" dxfId="614" priority="2230"/>
    <cfRule type="duplicateValues" dxfId="613" priority="2231"/>
    <cfRule type="duplicateValues" dxfId="612" priority="2232"/>
  </conditionalFormatting>
  <conditionalFormatting sqref="H9">
    <cfRule type="duplicateValues" dxfId="611" priority="2170"/>
    <cfRule type="duplicateValues" dxfId="610" priority="2171"/>
    <cfRule type="duplicateValues" dxfId="609" priority="2172"/>
    <cfRule type="duplicateValues" dxfId="608" priority="2173"/>
    <cfRule type="duplicateValues" dxfId="607" priority="2174"/>
    <cfRule type="duplicateValues" dxfId="606" priority="2175"/>
    <cfRule type="duplicateValues" dxfId="605" priority="2176"/>
    <cfRule type="duplicateValues" dxfId="604" priority="2177"/>
    <cfRule type="duplicateValues" dxfId="603" priority="2178"/>
  </conditionalFormatting>
  <conditionalFormatting sqref="H11">
    <cfRule type="duplicateValues" dxfId="602" priority="2116"/>
    <cfRule type="duplicateValues" dxfId="601" priority="2117"/>
    <cfRule type="duplicateValues" dxfId="600" priority="2118"/>
    <cfRule type="duplicateValues" dxfId="599" priority="2119"/>
    <cfRule type="duplicateValues" dxfId="598" priority="2120"/>
    <cfRule type="duplicateValues" dxfId="597" priority="2121"/>
    <cfRule type="duplicateValues" dxfId="596" priority="2122"/>
    <cfRule type="duplicateValues" dxfId="595" priority="2123"/>
    <cfRule type="duplicateValues" dxfId="594" priority="2124"/>
  </conditionalFormatting>
  <conditionalFormatting sqref="H13">
    <cfRule type="duplicateValues" dxfId="593" priority="2062"/>
    <cfRule type="duplicateValues" dxfId="592" priority="2063"/>
    <cfRule type="duplicateValues" dxfId="591" priority="2064"/>
    <cfRule type="duplicateValues" dxfId="590" priority="2065"/>
    <cfRule type="duplicateValues" dxfId="589" priority="2066"/>
    <cfRule type="duplicateValues" dxfId="588" priority="2067"/>
    <cfRule type="duplicateValues" dxfId="587" priority="2068"/>
    <cfRule type="duplicateValues" dxfId="586" priority="2069"/>
    <cfRule type="duplicateValues" dxfId="585" priority="2070"/>
  </conditionalFormatting>
  <conditionalFormatting sqref="H15">
    <cfRule type="duplicateValues" dxfId="584" priority="2008"/>
    <cfRule type="duplicateValues" dxfId="583" priority="2009"/>
    <cfRule type="duplicateValues" dxfId="582" priority="2010"/>
    <cfRule type="duplicateValues" dxfId="581" priority="2011"/>
    <cfRule type="duplicateValues" dxfId="580" priority="2012"/>
    <cfRule type="duplicateValues" dxfId="579" priority="2013"/>
    <cfRule type="duplicateValues" dxfId="578" priority="2014"/>
    <cfRule type="duplicateValues" dxfId="577" priority="2015"/>
    <cfRule type="duplicateValues" dxfId="576" priority="2016"/>
  </conditionalFormatting>
  <conditionalFormatting sqref="H17">
    <cfRule type="duplicateValues" dxfId="575" priority="1954"/>
    <cfRule type="duplicateValues" dxfId="574" priority="1955"/>
    <cfRule type="duplicateValues" dxfId="573" priority="1956"/>
    <cfRule type="duplicateValues" dxfId="572" priority="1957"/>
    <cfRule type="duplicateValues" dxfId="571" priority="1958"/>
    <cfRule type="duplicateValues" dxfId="570" priority="1959"/>
    <cfRule type="duplicateValues" dxfId="569" priority="1960"/>
    <cfRule type="duplicateValues" dxfId="568" priority="1961"/>
    <cfRule type="duplicateValues" dxfId="567" priority="1962"/>
  </conditionalFormatting>
  <conditionalFormatting sqref="H19">
    <cfRule type="duplicateValues" dxfId="566" priority="1900"/>
    <cfRule type="duplicateValues" dxfId="565" priority="1901"/>
    <cfRule type="duplicateValues" dxfId="564" priority="1902"/>
    <cfRule type="duplicateValues" dxfId="563" priority="1903"/>
    <cfRule type="duplicateValues" dxfId="562" priority="1904"/>
    <cfRule type="duplicateValues" dxfId="561" priority="1905"/>
    <cfRule type="duplicateValues" dxfId="560" priority="1906"/>
    <cfRule type="duplicateValues" dxfId="559" priority="1907"/>
    <cfRule type="duplicateValues" dxfId="558" priority="1908"/>
  </conditionalFormatting>
  <conditionalFormatting sqref="H21">
    <cfRule type="duplicateValues" dxfId="557" priority="1846"/>
    <cfRule type="duplicateValues" dxfId="556" priority="1847"/>
    <cfRule type="duplicateValues" dxfId="555" priority="1848"/>
    <cfRule type="duplicateValues" dxfId="554" priority="1849"/>
    <cfRule type="duplicateValues" dxfId="553" priority="1850"/>
    <cfRule type="duplicateValues" dxfId="552" priority="1851"/>
    <cfRule type="duplicateValues" dxfId="551" priority="1852"/>
    <cfRule type="duplicateValues" dxfId="550" priority="1853"/>
    <cfRule type="duplicateValues" dxfId="549" priority="1854"/>
  </conditionalFormatting>
  <conditionalFormatting sqref="H23">
    <cfRule type="duplicateValues" dxfId="548" priority="1792"/>
    <cfRule type="duplicateValues" dxfId="547" priority="1793"/>
    <cfRule type="duplicateValues" dxfId="546" priority="1794"/>
    <cfRule type="duplicateValues" dxfId="545" priority="1795"/>
    <cfRule type="duplicateValues" dxfId="544" priority="1796"/>
    <cfRule type="duplicateValues" dxfId="543" priority="1797"/>
    <cfRule type="duplicateValues" dxfId="542" priority="1798"/>
    <cfRule type="duplicateValues" dxfId="541" priority="1799"/>
    <cfRule type="duplicateValues" dxfId="540" priority="1800"/>
  </conditionalFormatting>
  <conditionalFormatting sqref="H25">
    <cfRule type="duplicateValues" dxfId="539" priority="1738"/>
    <cfRule type="duplicateValues" dxfId="538" priority="1739"/>
    <cfRule type="duplicateValues" dxfId="537" priority="1740"/>
    <cfRule type="duplicateValues" dxfId="536" priority="1741"/>
    <cfRule type="duplicateValues" dxfId="535" priority="1742"/>
    <cfRule type="duplicateValues" dxfId="534" priority="1743"/>
    <cfRule type="duplicateValues" dxfId="533" priority="1744"/>
    <cfRule type="duplicateValues" dxfId="532" priority="1745"/>
    <cfRule type="duplicateValues" dxfId="531" priority="1746"/>
  </conditionalFormatting>
  <conditionalFormatting sqref="H27">
    <cfRule type="duplicateValues" dxfId="530" priority="1684"/>
    <cfRule type="duplicateValues" dxfId="529" priority="1685"/>
    <cfRule type="duplicateValues" dxfId="528" priority="1686"/>
    <cfRule type="duplicateValues" dxfId="527" priority="1687"/>
    <cfRule type="duplicateValues" dxfId="526" priority="1688"/>
    <cfRule type="duplicateValues" dxfId="525" priority="1689"/>
    <cfRule type="duplicateValues" dxfId="524" priority="1690"/>
    <cfRule type="duplicateValues" dxfId="523" priority="1691"/>
    <cfRule type="duplicateValues" dxfId="522" priority="1692"/>
  </conditionalFormatting>
  <conditionalFormatting sqref="H29">
    <cfRule type="duplicateValues" dxfId="521" priority="1630"/>
    <cfRule type="duplicateValues" dxfId="520" priority="1631"/>
    <cfRule type="duplicateValues" dxfId="519" priority="1632"/>
    <cfRule type="duplicateValues" dxfId="518" priority="1633"/>
    <cfRule type="duplicateValues" dxfId="517" priority="1634"/>
    <cfRule type="duplicateValues" dxfId="516" priority="1635"/>
    <cfRule type="duplicateValues" dxfId="515" priority="1636"/>
    <cfRule type="duplicateValues" dxfId="514" priority="1637"/>
    <cfRule type="duplicateValues" dxfId="513" priority="1638"/>
  </conditionalFormatting>
  <conditionalFormatting sqref="H31">
    <cfRule type="duplicateValues" dxfId="512" priority="1576"/>
    <cfRule type="duplicateValues" dxfId="511" priority="1577"/>
    <cfRule type="duplicateValues" dxfId="510" priority="1578"/>
    <cfRule type="duplicateValues" dxfId="509" priority="1579"/>
    <cfRule type="duplicateValues" dxfId="508" priority="1580"/>
    <cfRule type="duplicateValues" dxfId="507" priority="1581"/>
    <cfRule type="duplicateValues" dxfId="506" priority="1582"/>
    <cfRule type="duplicateValues" dxfId="505" priority="1583"/>
    <cfRule type="duplicateValues" dxfId="504" priority="1584"/>
  </conditionalFormatting>
  <conditionalFormatting sqref="H33">
    <cfRule type="duplicateValues" dxfId="503" priority="1522"/>
    <cfRule type="duplicateValues" dxfId="502" priority="1523"/>
    <cfRule type="duplicateValues" dxfId="501" priority="1524"/>
    <cfRule type="duplicateValues" dxfId="500" priority="1525"/>
    <cfRule type="duplicateValues" dxfId="499" priority="1526"/>
    <cfRule type="duplicateValues" dxfId="498" priority="1527"/>
    <cfRule type="duplicateValues" dxfId="497" priority="1528"/>
    <cfRule type="duplicateValues" dxfId="496" priority="1529"/>
    <cfRule type="duplicateValues" dxfId="495" priority="1530"/>
  </conditionalFormatting>
  <conditionalFormatting sqref="H35">
    <cfRule type="duplicateValues" dxfId="494" priority="1468"/>
    <cfRule type="duplicateValues" dxfId="493" priority="1469"/>
    <cfRule type="duplicateValues" dxfId="492" priority="1470"/>
    <cfRule type="duplicateValues" dxfId="491" priority="1471"/>
    <cfRule type="duplicateValues" dxfId="490" priority="1472"/>
    <cfRule type="duplicateValues" dxfId="489" priority="1473"/>
    <cfRule type="duplicateValues" dxfId="488" priority="1474"/>
    <cfRule type="duplicateValues" dxfId="487" priority="1475"/>
    <cfRule type="duplicateValues" dxfId="486" priority="1476"/>
  </conditionalFormatting>
  <conditionalFormatting sqref="H37">
    <cfRule type="duplicateValues" dxfId="485" priority="1414"/>
    <cfRule type="duplicateValues" dxfId="484" priority="1415"/>
    <cfRule type="duplicateValues" dxfId="483" priority="1416"/>
    <cfRule type="duplicateValues" dxfId="482" priority="1417"/>
    <cfRule type="duplicateValues" dxfId="481" priority="1418"/>
    <cfRule type="duplicateValues" dxfId="480" priority="1419"/>
    <cfRule type="duplicateValues" dxfId="479" priority="1420"/>
    <cfRule type="duplicateValues" dxfId="478" priority="1421"/>
    <cfRule type="duplicateValues" dxfId="477" priority="1422"/>
  </conditionalFormatting>
  <conditionalFormatting sqref="H39">
    <cfRule type="duplicateValues" dxfId="476" priority="1360"/>
    <cfRule type="duplicateValues" dxfId="475" priority="1361"/>
    <cfRule type="duplicateValues" dxfId="474" priority="1362"/>
    <cfRule type="duplicateValues" dxfId="473" priority="1363"/>
    <cfRule type="duplicateValues" dxfId="472" priority="1364"/>
    <cfRule type="duplicateValues" dxfId="471" priority="1365"/>
    <cfRule type="duplicateValues" dxfId="470" priority="1366"/>
    <cfRule type="duplicateValues" dxfId="469" priority="1367"/>
    <cfRule type="duplicateValues" dxfId="468" priority="1368"/>
  </conditionalFormatting>
  <conditionalFormatting sqref="H41">
    <cfRule type="duplicateValues" dxfId="467" priority="1306"/>
    <cfRule type="duplicateValues" dxfId="466" priority="1307"/>
    <cfRule type="duplicateValues" dxfId="465" priority="1308"/>
    <cfRule type="duplicateValues" dxfId="464" priority="1309"/>
    <cfRule type="duplicateValues" dxfId="463" priority="1310"/>
    <cfRule type="duplicateValues" dxfId="462" priority="1311"/>
    <cfRule type="duplicateValues" dxfId="461" priority="1312"/>
    <cfRule type="duplicateValues" dxfId="460" priority="1313"/>
    <cfRule type="duplicateValues" dxfId="459" priority="1314"/>
  </conditionalFormatting>
  <conditionalFormatting sqref="H43">
    <cfRule type="duplicateValues" dxfId="458" priority="1252"/>
    <cfRule type="duplicateValues" dxfId="457" priority="1253"/>
    <cfRule type="duplicateValues" dxfId="456" priority="1254"/>
    <cfRule type="duplicateValues" dxfId="455" priority="1255"/>
    <cfRule type="duplicateValues" dxfId="454" priority="1256"/>
    <cfRule type="duplicateValues" dxfId="453" priority="1257"/>
    <cfRule type="duplicateValues" dxfId="452" priority="1258"/>
    <cfRule type="duplicateValues" dxfId="451" priority="1259"/>
    <cfRule type="duplicateValues" dxfId="450" priority="1260"/>
  </conditionalFormatting>
  <conditionalFormatting sqref="H45">
    <cfRule type="duplicateValues" dxfId="449" priority="118"/>
    <cfRule type="duplicateValues" dxfId="448" priority="119"/>
    <cfRule type="duplicateValues" dxfId="447" priority="120"/>
    <cfRule type="duplicateValues" dxfId="446" priority="121"/>
    <cfRule type="duplicateValues" dxfId="445" priority="122"/>
    <cfRule type="duplicateValues" dxfId="444" priority="123"/>
    <cfRule type="duplicateValues" dxfId="443" priority="124"/>
    <cfRule type="duplicateValues" dxfId="442" priority="125"/>
    <cfRule type="duplicateValues" dxfId="441" priority="126"/>
  </conditionalFormatting>
  <conditionalFormatting sqref="H47">
    <cfRule type="duplicateValues" dxfId="440" priority="73"/>
    <cfRule type="duplicateValues" dxfId="439" priority="74"/>
    <cfRule type="duplicateValues" dxfId="438" priority="75"/>
    <cfRule type="duplicateValues" dxfId="437" priority="76"/>
    <cfRule type="duplicateValues" dxfId="436" priority="77"/>
    <cfRule type="duplicateValues" dxfId="435" priority="78"/>
    <cfRule type="duplicateValues" dxfId="434" priority="79"/>
    <cfRule type="duplicateValues" dxfId="433" priority="80"/>
    <cfRule type="duplicateValues" dxfId="432" priority="81"/>
  </conditionalFormatting>
  <conditionalFormatting sqref="H49">
    <cfRule type="duplicateValues" dxfId="431" priority="28"/>
    <cfRule type="duplicateValues" dxfId="430" priority="29"/>
    <cfRule type="duplicateValues" dxfId="429" priority="30"/>
    <cfRule type="duplicateValues" dxfId="428" priority="31"/>
    <cfRule type="duplicateValues" dxfId="427" priority="32"/>
    <cfRule type="duplicateValues" dxfId="426" priority="33"/>
    <cfRule type="duplicateValues" dxfId="425" priority="34"/>
    <cfRule type="duplicateValues" dxfId="424" priority="35"/>
    <cfRule type="duplicateValues" dxfId="423" priority="36"/>
  </conditionalFormatting>
  <conditionalFormatting sqref="I3">
    <cfRule type="duplicateValues" dxfId="422" priority="2341"/>
    <cfRule type="duplicateValues" dxfId="421" priority="2342"/>
    <cfRule type="duplicateValues" dxfId="420" priority="2343"/>
    <cfRule type="duplicateValues" dxfId="419" priority="2344"/>
    <cfRule type="duplicateValues" dxfId="418" priority="2345"/>
    <cfRule type="duplicateValues" dxfId="417" priority="2346"/>
    <cfRule type="duplicateValues" dxfId="416" priority="2347"/>
    <cfRule type="duplicateValues" dxfId="415" priority="2348"/>
    <cfRule type="duplicateValues" dxfId="414" priority="2349"/>
  </conditionalFormatting>
  <conditionalFormatting sqref="I5">
    <cfRule type="duplicateValues" dxfId="413" priority="2287"/>
    <cfRule type="duplicateValues" dxfId="412" priority="2288"/>
    <cfRule type="duplicateValues" dxfId="411" priority="2289"/>
    <cfRule type="duplicateValues" dxfId="410" priority="2290"/>
    <cfRule type="duplicateValues" dxfId="409" priority="2291"/>
    <cfRule type="duplicateValues" dxfId="408" priority="2292"/>
    <cfRule type="duplicateValues" dxfId="407" priority="2293"/>
    <cfRule type="duplicateValues" dxfId="406" priority="2294"/>
    <cfRule type="duplicateValues" dxfId="405" priority="2295"/>
  </conditionalFormatting>
  <conditionalFormatting sqref="I7">
    <cfRule type="duplicateValues" dxfId="404" priority="2233"/>
    <cfRule type="duplicateValues" dxfId="403" priority="2234"/>
    <cfRule type="duplicateValues" dxfId="402" priority="2235"/>
    <cfRule type="duplicateValues" dxfId="401" priority="2236"/>
    <cfRule type="duplicateValues" dxfId="400" priority="2237"/>
    <cfRule type="duplicateValues" dxfId="399" priority="2238"/>
    <cfRule type="duplicateValues" dxfId="398" priority="2239"/>
    <cfRule type="duplicateValues" dxfId="397" priority="2240"/>
    <cfRule type="duplicateValues" dxfId="396" priority="2241"/>
  </conditionalFormatting>
  <conditionalFormatting sqref="I9">
    <cfRule type="duplicateValues" dxfId="395" priority="2179"/>
    <cfRule type="duplicateValues" dxfId="394" priority="2180"/>
    <cfRule type="duplicateValues" dxfId="393" priority="2181"/>
    <cfRule type="duplicateValues" dxfId="392" priority="2182"/>
    <cfRule type="duplicateValues" dxfId="391" priority="2183"/>
    <cfRule type="duplicateValues" dxfId="390" priority="2184"/>
    <cfRule type="duplicateValues" dxfId="389" priority="2185"/>
    <cfRule type="duplicateValues" dxfId="388" priority="2186"/>
    <cfRule type="duplicateValues" dxfId="387" priority="2187"/>
  </conditionalFormatting>
  <conditionalFormatting sqref="I11">
    <cfRule type="duplicateValues" dxfId="386" priority="2125"/>
    <cfRule type="duplicateValues" dxfId="385" priority="2126"/>
    <cfRule type="duplicateValues" dxfId="384" priority="2127"/>
    <cfRule type="duplicateValues" dxfId="383" priority="2128"/>
    <cfRule type="duplicateValues" dxfId="382" priority="2129"/>
    <cfRule type="duplicateValues" dxfId="381" priority="2130"/>
    <cfRule type="duplicateValues" dxfId="380" priority="2131"/>
    <cfRule type="duplicateValues" dxfId="379" priority="2132"/>
    <cfRule type="duplicateValues" dxfId="378" priority="2133"/>
  </conditionalFormatting>
  <conditionalFormatting sqref="I13">
    <cfRule type="duplicateValues" dxfId="377" priority="2071"/>
    <cfRule type="duplicateValues" dxfId="376" priority="2072"/>
    <cfRule type="duplicateValues" dxfId="375" priority="2073"/>
    <cfRule type="duplicateValues" dxfId="374" priority="2074"/>
    <cfRule type="duplicateValues" dxfId="373" priority="2075"/>
    <cfRule type="duplicateValues" dxfId="372" priority="2076"/>
    <cfRule type="duplicateValues" dxfId="371" priority="2077"/>
    <cfRule type="duplicateValues" dxfId="370" priority="2078"/>
    <cfRule type="duplicateValues" dxfId="369" priority="2079"/>
  </conditionalFormatting>
  <conditionalFormatting sqref="I15">
    <cfRule type="duplicateValues" dxfId="368" priority="2017"/>
    <cfRule type="duplicateValues" dxfId="367" priority="2018"/>
    <cfRule type="duplicateValues" dxfId="366" priority="2019"/>
    <cfRule type="duplicateValues" dxfId="365" priority="2020"/>
    <cfRule type="duplicateValues" dxfId="364" priority="2021"/>
    <cfRule type="duplicateValues" dxfId="363" priority="2022"/>
    <cfRule type="duplicateValues" dxfId="362" priority="2023"/>
    <cfRule type="duplicateValues" dxfId="361" priority="2024"/>
    <cfRule type="duplicateValues" dxfId="360" priority="2025"/>
  </conditionalFormatting>
  <conditionalFormatting sqref="I17">
    <cfRule type="duplicateValues" dxfId="359" priority="1963"/>
    <cfRule type="duplicateValues" dxfId="358" priority="1964"/>
    <cfRule type="duplicateValues" dxfId="357" priority="1965"/>
    <cfRule type="duplicateValues" dxfId="356" priority="1966"/>
    <cfRule type="duplicateValues" dxfId="355" priority="1967"/>
    <cfRule type="duplicateValues" dxfId="354" priority="1968"/>
    <cfRule type="duplicateValues" dxfId="353" priority="1969"/>
    <cfRule type="duplicateValues" dxfId="352" priority="1970"/>
    <cfRule type="duplicateValues" dxfId="351" priority="1971"/>
  </conditionalFormatting>
  <conditionalFormatting sqref="I19">
    <cfRule type="duplicateValues" dxfId="350" priority="1909"/>
    <cfRule type="duplicateValues" dxfId="349" priority="1910"/>
    <cfRule type="duplicateValues" dxfId="348" priority="1911"/>
    <cfRule type="duplicateValues" dxfId="347" priority="1912"/>
    <cfRule type="duplicateValues" dxfId="346" priority="1913"/>
    <cfRule type="duplicateValues" dxfId="345" priority="1914"/>
    <cfRule type="duplicateValues" dxfId="344" priority="1915"/>
    <cfRule type="duplicateValues" dxfId="343" priority="1916"/>
    <cfRule type="duplicateValues" dxfId="342" priority="1917"/>
  </conditionalFormatting>
  <conditionalFormatting sqref="I21">
    <cfRule type="duplicateValues" dxfId="341" priority="1855"/>
    <cfRule type="duplicateValues" dxfId="340" priority="1856"/>
    <cfRule type="duplicateValues" dxfId="339" priority="1857"/>
    <cfRule type="duplicateValues" dxfId="338" priority="1858"/>
    <cfRule type="duplicateValues" dxfId="337" priority="1859"/>
    <cfRule type="duplicateValues" dxfId="336" priority="1860"/>
    <cfRule type="duplicateValues" dxfId="335" priority="1861"/>
    <cfRule type="duplicateValues" dxfId="334" priority="1862"/>
    <cfRule type="duplicateValues" dxfId="333" priority="1863"/>
  </conditionalFormatting>
  <conditionalFormatting sqref="I23">
    <cfRule type="duplicateValues" dxfId="332" priority="1801"/>
    <cfRule type="duplicateValues" dxfId="331" priority="1802"/>
    <cfRule type="duplicateValues" dxfId="330" priority="1803"/>
    <cfRule type="duplicateValues" dxfId="329" priority="1804"/>
    <cfRule type="duplicateValues" dxfId="328" priority="1805"/>
    <cfRule type="duplicateValues" dxfId="327" priority="1806"/>
    <cfRule type="duplicateValues" dxfId="326" priority="1807"/>
    <cfRule type="duplicateValues" dxfId="325" priority="1808"/>
    <cfRule type="duplicateValues" dxfId="324" priority="1809"/>
  </conditionalFormatting>
  <conditionalFormatting sqref="I25">
    <cfRule type="duplicateValues" dxfId="323" priority="1747"/>
    <cfRule type="duplicateValues" dxfId="322" priority="1748"/>
    <cfRule type="duplicateValues" dxfId="321" priority="1749"/>
    <cfRule type="duplicateValues" dxfId="320" priority="1750"/>
    <cfRule type="duplicateValues" dxfId="319" priority="1751"/>
    <cfRule type="duplicateValues" dxfId="318" priority="1752"/>
    <cfRule type="duplicateValues" dxfId="317" priority="1753"/>
    <cfRule type="duplicateValues" dxfId="316" priority="1754"/>
    <cfRule type="duplicateValues" dxfId="315" priority="1755"/>
  </conditionalFormatting>
  <conditionalFormatting sqref="I27">
    <cfRule type="duplicateValues" dxfId="314" priority="1693"/>
    <cfRule type="duplicateValues" dxfId="313" priority="1694"/>
    <cfRule type="duplicateValues" dxfId="312" priority="1695"/>
    <cfRule type="duplicateValues" dxfId="311" priority="1696"/>
    <cfRule type="duplicateValues" dxfId="310" priority="1697"/>
    <cfRule type="duplicateValues" dxfId="309" priority="1698"/>
    <cfRule type="duplicateValues" dxfId="308" priority="1699"/>
    <cfRule type="duplicateValues" dxfId="307" priority="1700"/>
    <cfRule type="duplicateValues" dxfId="306" priority="1701"/>
  </conditionalFormatting>
  <conditionalFormatting sqref="I29">
    <cfRule type="duplicateValues" dxfId="305" priority="1639"/>
    <cfRule type="duplicateValues" dxfId="304" priority="1640"/>
    <cfRule type="duplicateValues" dxfId="303" priority="1641"/>
    <cfRule type="duplicateValues" dxfId="302" priority="1642"/>
    <cfRule type="duplicateValues" dxfId="301" priority="1643"/>
    <cfRule type="duplicateValues" dxfId="300" priority="1644"/>
    <cfRule type="duplicateValues" dxfId="299" priority="1645"/>
    <cfRule type="duplicateValues" dxfId="298" priority="1646"/>
    <cfRule type="duplicateValues" dxfId="297" priority="1647"/>
  </conditionalFormatting>
  <conditionalFormatting sqref="I31">
    <cfRule type="duplicateValues" dxfId="296" priority="1585"/>
    <cfRule type="duplicateValues" dxfId="295" priority="1586"/>
    <cfRule type="duplicateValues" dxfId="294" priority="1587"/>
    <cfRule type="duplicateValues" dxfId="293" priority="1588"/>
    <cfRule type="duplicateValues" dxfId="292" priority="1589"/>
    <cfRule type="duplicateValues" dxfId="291" priority="1590"/>
    <cfRule type="duplicateValues" dxfId="290" priority="1591"/>
    <cfRule type="duplicateValues" dxfId="289" priority="1592"/>
    <cfRule type="duplicateValues" dxfId="288" priority="1593"/>
  </conditionalFormatting>
  <conditionalFormatting sqref="I33">
    <cfRule type="duplicateValues" dxfId="287" priority="1531"/>
    <cfRule type="duplicateValues" dxfId="286" priority="1532"/>
    <cfRule type="duplicateValues" dxfId="285" priority="1533"/>
    <cfRule type="duplicateValues" dxfId="284" priority="1534"/>
    <cfRule type="duplicateValues" dxfId="283" priority="1535"/>
    <cfRule type="duplicateValues" dxfId="282" priority="1536"/>
    <cfRule type="duplicateValues" dxfId="281" priority="1537"/>
    <cfRule type="duplicateValues" dxfId="280" priority="1538"/>
    <cfRule type="duplicateValues" dxfId="279" priority="1539"/>
  </conditionalFormatting>
  <conditionalFormatting sqref="I35">
    <cfRule type="duplicateValues" dxfId="278" priority="1477"/>
    <cfRule type="duplicateValues" dxfId="277" priority="1478"/>
    <cfRule type="duplicateValues" dxfId="276" priority="1479"/>
    <cfRule type="duplicateValues" dxfId="275" priority="1480"/>
    <cfRule type="duplicateValues" dxfId="274" priority="1481"/>
    <cfRule type="duplicateValues" dxfId="273" priority="1482"/>
    <cfRule type="duplicateValues" dxfId="272" priority="1483"/>
    <cfRule type="duplicateValues" dxfId="271" priority="1484"/>
    <cfRule type="duplicateValues" dxfId="270" priority="1485"/>
  </conditionalFormatting>
  <conditionalFormatting sqref="I37">
    <cfRule type="duplicateValues" dxfId="269" priority="1423"/>
    <cfRule type="duplicateValues" dxfId="268" priority="1424"/>
    <cfRule type="duplicateValues" dxfId="267" priority="1425"/>
    <cfRule type="duplicateValues" dxfId="266" priority="1426"/>
    <cfRule type="duplicateValues" dxfId="265" priority="1427"/>
    <cfRule type="duplicateValues" dxfId="264" priority="1428"/>
    <cfRule type="duplicateValues" dxfId="263" priority="1429"/>
    <cfRule type="duplicateValues" dxfId="262" priority="1430"/>
    <cfRule type="duplicateValues" dxfId="261" priority="1431"/>
  </conditionalFormatting>
  <conditionalFormatting sqref="I39">
    <cfRule type="duplicateValues" dxfId="260" priority="1369"/>
    <cfRule type="duplicateValues" dxfId="259" priority="1370"/>
    <cfRule type="duplicateValues" dxfId="258" priority="1371"/>
    <cfRule type="duplicateValues" dxfId="257" priority="1372"/>
    <cfRule type="duplicateValues" dxfId="256" priority="1373"/>
    <cfRule type="duplicateValues" dxfId="255" priority="1374"/>
    <cfRule type="duplicateValues" dxfId="254" priority="1375"/>
    <cfRule type="duplicateValues" dxfId="253" priority="1376"/>
    <cfRule type="duplicateValues" dxfId="252" priority="1377"/>
  </conditionalFormatting>
  <conditionalFormatting sqref="I41">
    <cfRule type="duplicateValues" dxfId="251" priority="1315"/>
    <cfRule type="duplicateValues" dxfId="250" priority="1316"/>
    <cfRule type="duplicateValues" dxfId="249" priority="1317"/>
    <cfRule type="duplicateValues" dxfId="248" priority="1318"/>
    <cfRule type="duplicateValues" dxfId="247" priority="1319"/>
    <cfRule type="duplicateValues" dxfId="246" priority="1320"/>
    <cfRule type="duplicateValues" dxfId="245" priority="1321"/>
    <cfRule type="duplicateValues" dxfId="244" priority="1322"/>
    <cfRule type="duplicateValues" dxfId="243" priority="1323"/>
  </conditionalFormatting>
  <conditionalFormatting sqref="I43">
    <cfRule type="duplicateValues" dxfId="242" priority="1261"/>
    <cfRule type="duplicateValues" dxfId="241" priority="1262"/>
    <cfRule type="duplicateValues" dxfId="240" priority="1263"/>
    <cfRule type="duplicateValues" dxfId="239" priority="1264"/>
    <cfRule type="duplicateValues" dxfId="238" priority="1265"/>
    <cfRule type="duplicateValues" dxfId="237" priority="1266"/>
    <cfRule type="duplicateValues" dxfId="236" priority="1267"/>
    <cfRule type="duplicateValues" dxfId="235" priority="1268"/>
    <cfRule type="duplicateValues" dxfId="234" priority="1269"/>
  </conditionalFormatting>
  <conditionalFormatting sqref="I45">
    <cfRule type="duplicateValues" dxfId="233" priority="127"/>
    <cfRule type="duplicateValues" dxfId="232" priority="128"/>
    <cfRule type="duplicateValues" dxfId="231" priority="129"/>
    <cfRule type="duplicateValues" dxfId="230" priority="130"/>
    <cfRule type="duplicateValues" dxfId="229" priority="131"/>
    <cfRule type="duplicateValues" dxfId="228" priority="132"/>
    <cfRule type="duplicateValues" dxfId="227" priority="133"/>
    <cfRule type="duplicateValues" dxfId="226" priority="134"/>
    <cfRule type="duplicateValues" dxfId="225" priority="135"/>
  </conditionalFormatting>
  <conditionalFormatting sqref="I49">
    <cfRule type="duplicateValues" dxfId="224" priority="37"/>
    <cfRule type="duplicateValues" dxfId="223" priority="38"/>
    <cfRule type="duplicateValues" dxfId="222" priority="39"/>
    <cfRule type="duplicateValues" dxfId="221" priority="40"/>
    <cfRule type="duplicateValues" dxfId="220" priority="41"/>
    <cfRule type="duplicateValues" dxfId="219" priority="42"/>
    <cfRule type="duplicateValues" dxfId="218" priority="43"/>
    <cfRule type="duplicateValues" dxfId="217" priority="44"/>
    <cfRule type="duplicateValues" dxfId="216" priority="45"/>
  </conditionalFormatting>
  <conditionalFormatting sqref="I47:J47">
    <cfRule type="duplicateValues" dxfId="215" priority="82"/>
    <cfRule type="duplicateValues" dxfId="214" priority="83"/>
    <cfRule type="duplicateValues" dxfId="213" priority="84"/>
    <cfRule type="duplicateValues" dxfId="212" priority="85"/>
    <cfRule type="duplicateValues" dxfId="211" priority="86"/>
    <cfRule type="duplicateValues" dxfId="210" priority="87"/>
    <cfRule type="duplicateValues" dxfId="209" priority="88"/>
    <cfRule type="duplicateValues" dxfId="208" priority="89"/>
    <cfRule type="duplicateValues" dxfId="207" priority="90"/>
  </conditionalFormatting>
  <conditionalFormatting sqref="J1">
    <cfRule type="dataBar" priority="237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{8979FE8B-309C-490C-994A-E7386D42F5E3}</x14:id>
        </ext>
      </extLst>
    </cfRule>
  </conditionalFormatting>
  <conditionalFormatting sqref="J3">
    <cfRule type="duplicateValues" dxfId="206" priority="2314"/>
    <cfRule type="duplicateValues" dxfId="205" priority="2315"/>
    <cfRule type="duplicateValues" dxfId="204" priority="2316"/>
    <cfRule type="duplicateValues" dxfId="203" priority="2317"/>
    <cfRule type="duplicateValues" dxfId="202" priority="2318"/>
    <cfRule type="duplicateValues" dxfId="201" priority="2319"/>
    <cfRule type="duplicateValues" dxfId="200" priority="2320"/>
    <cfRule type="duplicateValues" dxfId="199" priority="2321"/>
    <cfRule type="duplicateValues" dxfId="198" priority="2322"/>
  </conditionalFormatting>
  <conditionalFormatting sqref="J5">
    <cfRule type="duplicateValues" dxfId="197" priority="2260"/>
    <cfRule type="duplicateValues" dxfId="196" priority="2261"/>
    <cfRule type="duplicateValues" dxfId="195" priority="2262"/>
    <cfRule type="duplicateValues" dxfId="194" priority="2263"/>
    <cfRule type="duplicateValues" dxfId="193" priority="2264"/>
    <cfRule type="duplicateValues" dxfId="192" priority="2265"/>
    <cfRule type="duplicateValues" dxfId="191" priority="2266"/>
    <cfRule type="duplicateValues" dxfId="190" priority="2267"/>
    <cfRule type="duplicateValues" dxfId="189" priority="2268"/>
  </conditionalFormatting>
  <conditionalFormatting sqref="J7">
    <cfRule type="duplicateValues" dxfId="188" priority="2206"/>
    <cfRule type="duplicateValues" dxfId="187" priority="2207"/>
    <cfRule type="duplicateValues" dxfId="186" priority="2208"/>
    <cfRule type="duplicateValues" dxfId="185" priority="2209"/>
    <cfRule type="duplicateValues" dxfId="184" priority="2210"/>
    <cfRule type="duplicateValues" dxfId="183" priority="2211"/>
    <cfRule type="duplicateValues" dxfId="182" priority="2212"/>
    <cfRule type="duplicateValues" dxfId="181" priority="2213"/>
    <cfRule type="duplicateValues" dxfId="180" priority="2214"/>
  </conditionalFormatting>
  <conditionalFormatting sqref="J9">
    <cfRule type="duplicateValues" dxfId="179" priority="2152"/>
    <cfRule type="duplicateValues" dxfId="178" priority="2153"/>
    <cfRule type="duplicateValues" dxfId="177" priority="2154"/>
    <cfRule type="duplicateValues" dxfId="176" priority="2155"/>
    <cfRule type="duplicateValues" dxfId="175" priority="2156"/>
    <cfRule type="duplicateValues" dxfId="174" priority="2157"/>
    <cfRule type="duplicateValues" dxfId="173" priority="2158"/>
    <cfRule type="duplicateValues" dxfId="172" priority="2159"/>
    <cfRule type="duplicateValues" dxfId="171" priority="2160"/>
  </conditionalFormatting>
  <conditionalFormatting sqref="J11">
    <cfRule type="duplicateValues" dxfId="170" priority="2098"/>
    <cfRule type="duplicateValues" dxfId="169" priority="2099"/>
    <cfRule type="duplicateValues" dxfId="168" priority="2100"/>
    <cfRule type="duplicateValues" dxfId="167" priority="2101"/>
    <cfRule type="duplicateValues" dxfId="166" priority="2102"/>
    <cfRule type="duplicateValues" dxfId="165" priority="2103"/>
    <cfRule type="duplicateValues" dxfId="164" priority="2104"/>
    <cfRule type="duplicateValues" dxfId="163" priority="2105"/>
    <cfRule type="duplicateValues" dxfId="162" priority="2106"/>
  </conditionalFormatting>
  <conditionalFormatting sqref="J13">
    <cfRule type="duplicateValues" dxfId="161" priority="2044"/>
    <cfRule type="duplicateValues" dxfId="160" priority="2045"/>
    <cfRule type="duplicateValues" dxfId="159" priority="2046"/>
    <cfRule type="duplicateValues" dxfId="158" priority="2047"/>
    <cfRule type="duplicateValues" dxfId="157" priority="2048"/>
    <cfRule type="duplicateValues" dxfId="156" priority="2049"/>
    <cfRule type="duplicateValues" dxfId="155" priority="2050"/>
    <cfRule type="duplicateValues" dxfId="154" priority="2051"/>
    <cfRule type="duplicateValues" dxfId="153" priority="2052"/>
  </conditionalFormatting>
  <conditionalFormatting sqref="J15">
    <cfRule type="duplicateValues" dxfId="152" priority="1990"/>
    <cfRule type="duplicateValues" dxfId="151" priority="1991"/>
    <cfRule type="duplicateValues" dxfId="150" priority="1992"/>
    <cfRule type="duplicateValues" dxfId="149" priority="1993"/>
    <cfRule type="duplicateValues" dxfId="148" priority="1994"/>
    <cfRule type="duplicateValues" dxfId="147" priority="1995"/>
    <cfRule type="duplicateValues" dxfId="146" priority="1996"/>
    <cfRule type="duplicateValues" dxfId="145" priority="1997"/>
    <cfRule type="duplicateValues" dxfId="144" priority="1998"/>
  </conditionalFormatting>
  <conditionalFormatting sqref="J17">
    <cfRule type="duplicateValues" dxfId="143" priority="1936"/>
    <cfRule type="duplicateValues" dxfId="142" priority="1937"/>
    <cfRule type="duplicateValues" dxfId="141" priority="1938"/>
    <cfRule type="duplicateValues" dxfId="140" priority="1939"/>
    <cfRule type="duplicateValues" dxfId="139" priority="1940"/>
    <cfRule type="duplicateValues" dxfId="138" priority="1941"/>
    <cfRule type="duplicateValues" dxfId="137" priority="1942"/>
    <cfRule type="duplicateValues" dxfId="136" priority="1943"/>
    <cfRule type="duplicateValues" dxfId="135" priority="1944"/>
  </conditionalFormatting>
  <conditionalFormatting sqref="J19">
    <cfRule type="duplicateValues" dxfId="134" priority="1882"/>
    <cfRule type="duplicateValues" dxfId="133" priority="1883"/>
    <cfRule type="duplicateValues" dxfId="132" priority="1884"/>
    <cfRule type="duplicateValues" dxfId="131" priority="1885"/>
    <cfRule type="duplicateValues" dxfId="130" priority="1886"/>
    <cfRule type="duplicateValues" dxfId="129" priority="1887"/>
    <cfRule type="duplicateValues" dxfId="128" priority="1888"/>
    <cfRule type="duplicateValues" dxfId="127" priority="1889"/>
    <cfRule type="duplicateValues" dxfId="126" priority="1890"/>
  </conditionalFormatting>
  <conditionalFormatting sqref="J21">
    <cfRule type="duplicateValues" dxfId="125" priority="1828"/>
    <cfRule type="duplicateValues" dxfId="124" priority="1829"/>
    <cfRule type="duplicateValues" dxfId="123" priority="1830"/>
    <cfRule type="duplicateValues" dxfId="122" priority="1831"/>
    <cfRule type="duplicateValues" dxfId="121" priority="1832"/>
    <cfRule type="duplicateValues" dxfId="120" priority="1833"/>
    <cfRule type="duplicateValues" dxfId="119" priority="1834"/>
    <cfRule type="duplicateValues" dxfId="118" priority="1835"/>
    <cfRule type="duplicateValues" dxfId="117" priority="1836"/>
  </conditionalFormatting>
  <conditionalFormatting sqref="J23">
    <cfRule type="duplicateValues" dxfId="116" priority="1774"/>
    <cfRule type="duplicateValues" dxfId="115" priority="1775"/>
    <cfRule type="duplicateValues" dxfId="114" priority="1776"/>
    <cfRule type="duplicateValues" dxfId="113" priority="1777"/>
    <cfRule type="duplicateValues" dxfId="112" priority="1778"/>
    <cfRule type="duplicateValues" dxfId="111" priority="1779"/>
    <cfRule type="duplicateValues" dxfId="110" priority="1780"/>
    <cfRule type="duplicateValues" dxfId="109" priority="1781"/>
    <cfRule type="duplicateValues" dxfId="108" priority="1782"/>
  </conditionalFormatting>
  <conditionalFormatting sqref="J25">
    <cfRule type="duplicateValues" dxfId="107" priority="1720"/>
    <cfRule type="duplicateValues" dxfId="106" priority="1721"/>
    <cfRule type="duplicateValues" dxfId="105" priority="1722"/>
    <cfRule type="duplicateValues" dxfId="104" priority="1723"/>
    <cfRule type="duplicateValues" dxfId="103" priority="1724"/>
    <cfRule type="duplicateValues" dxfId="102" priority="1725"/>
    <cfRule type="duplicateValues" dxfId="101" priority="1726"/>
    <cfRule type="duplicateValues" dxfId="100" priority="1727"/>
    <cfRule type="duplicateValues" dxfId="99" priority="1728"/>
  </conditionalFormatting>
  <conditionalFormatting sqref="J27">
    <cfRule type="duplicateValues" dxfId="98" priority="1666"/>
    <cfRule type="duplicateValues" dxfId="97" priority="1667"/>
    <cfRule type="duplicateValues" dxfId="96" priority="1668"/>
    <cfRule type="duplicateValues" dxfId="95" priority="1669"/>
    <cfRule type="duplicateValues" dxfId="94" priority="1670"/>
    <cfRule type="duplicateValues" dxfId="93" priority="1671"/>
    <cfRule type="duplicateValues" dxfId="92" priority="1672"/>
    <cfRule type="duplicateValues" dxfId="91" priority="1673"/>
    <cfRule type="duplicateValues" dxfId="90" priority="1674"/>
  </conditionalFormatting>
  <conditionalFormatting sqref="J29">
    <cfRule type="duplicateValues" dxfId="89" priority="1612"/>
    <cfRule type="duplicateValues" dxfId="88" priority="1613"/>
    <cfRule type="duplicateValues" dxfId="87" priority="1614"/>
    <cfRule type="duplicateValues" dxfId="86" priority="1615"/>
    <cfRule type="duplicateValues" dxfId="85" priority="1616"/>
    <cfRule type="duplicateValues" dxfId="84" priority="1617"/>
    <cfRule type="duplicateValues" dxfId="83" priority="1618"/>
    <cfRule type="duplicateValues" dxfId="82" priority="1619"/>
    <cfRule type="duplicateValues" dxfId="81" priority="1620"/>
  </conditionalFormatting>
  <conditionalFormatting sqref="J31">
    <cfRule type="duplicateValues" dxfId="80" priority="1558"/>
    <cfRule type="duplicateValues" dxfId="79" priority="1559"/>
    <cfRule type="duplicateValues" dxfId="78" priority="1560"/>
    <cfRule type="duplicateValues" dxfId="77" priority="1561"/>
    <cfRule type="duplicateValues" dxfId="76" priority="1562"/>
    <cfRule type="duplicateValues" dxfId="75" priority="1563"/>
    <cfRule type="duplicateValues" dxfId="74" priority="1564"/>
    <cfRule type="duplicateValues" dxfId="73" priority="1565"/>
    <cfRule type="duplicateValues" dxfId="72" priority="1566"/>
  </conditionalFormatting>
  <conditionalFormatting sqref="J33">
    <cfRule type="duplicateValues" dxfId="71" priority="1504"/>
    <cfRule type="duplicateValues" dxfId="70" priority="1505"/>
    <cfRule type="duplicateValues" dxfId="69" priority="1506"/>
    <cfRule type="duplicateValues" dxfId="68" priority="1507"/>
    <cfRule type="duplicateValues" dxfId="67" priority="1508"/>
    <cfRule type="duplicateValues" dxfId="66" priority="1509"/>
    <cfRule type="duplicateValues" dxfId="65" priority="1510"/>
    <cfRule type="duplicateValues" dxfId="64" priority="1511"/>
    <cfRule type="duplicateValues" dxfId="63" priority="1512"/>
  </conditionalFormatting>
  <conditionalFormatting sqref="J35">
    <cfRule type="duplicateValues" dxfId="62" priority="1450"/>
    <cfRule type="duplicateValues" dxfId="61" priority="1451"/>
    <cfRule type="duplicateValues" dxfId="60" priority="1452"/>
    <cfRule type="duplicateValues" dxfId="59" priority="1453"/>
    <cfRule type="duplicateValues" dxfId="58" priority="1454"/>
    <cfRule type="duplicateValues" dxfId="57" priority="1455"/>
    <cfRule type="duplicateValues" dxfId="56" priority="1456"/>
    <cfRule type="duplicateValues" dxfId="55" priority="1457"/>
    <cfRule type="duplicateValues" dxfId="54" priority="1458"/>
  </conditionalFormatting>
  <conditionalFormatting sqref="J37">
    <cfRule type="duplicateValues" dxfId="53" priority="1396"/>
    <cfRule type="duplicateValues" dxfId="52" priority="1397"/>
    <cfRule type="duplicateValues" dxfId="51" priority="1398"/>
    <cfRule type="duplicateValues" dxfId="50" priority="1399"/>
    <cfRule type="duplicateValues" dxfId="49" priority="1400"/>
    <cfRule type="duplicateValues" dxfId="48" priority="1401"/>
    <cfRule type="duplicateValues" dxfId="47" priority="1402"/>
    <cfRule type="duplicateValues" dxfId="46" priority="1403"/>
    <cfRule type="duplicateValues" dxfId="45" priority="1404"/>
  </conditionalFormatting>
  <conditionalFormatting sqref="J39">
    <cfRule type="duplicateValues" dxfId="44" priority="1342"/>
    <cfRule type="duplicateValues" dxfId="43" priority="1343"/>
    <cfRule type="duplicateValues" dxfId="42" priority="1344"/>
    <cfRule type="duplicateValues" dxfId="41" priority="1345"/>
    <cfRule type="duplicateValues" dxfId="40" priority="1346"/>
    <cfRule type="duplicateValues" dxfId="39" priority="1347"/>
    <cfRule type="duplicateValues" dxfId="38" priority="1348"/>
    <cfRule type="duplicateValues" dxfId="37" priority="1349"/>
    <cfRule type="duplicateValues" dxfId="36" priority="1350"/>
  </conditionalFormatting>
  <conditionalFormatting sqref="J41">
    <cfRule type="duplicateValues" dxfId="35" priority="1288"/>
    <cfRule type="duplicateValues" dxfId="34" priority="1289"/>
    <cfRule type="duplicateValues" dxfId="33" priority="1290"/>
    <cfRule type="duplicateValues" dxfId="32" priority="1291"/>
    <cfRule type="duplicateValues" dxfId="31" priority="1292"/>
    <cfRule type="duplicateValues" dxfId="30" priority="1293"/>
    <cfRule type="duplicateValues" dxfId="29" priority="1294"/>
    <cfRule type="duplicateValues" dxfId="28" priority="1295"/>
    <cfRule type="duplicateValues" dxfId="27" priority="1296"/>
  </conditionalFormatting>
  <conditionalFormatting sqref="J43">
    <cfRule type="duplicateValues" dxfId="26" priority="1234"/>
    <cfRule type="duplicateValues" dxfId="25" priority="1235"/>
    <cfRule type="duplicateValues" dxfId="24" priority="1236"/>
    <cfRule type="duplicateValues" dxfId="23" priority="1237"/>
    <cfRule type="duplicateValues" dxfId="22" priority="1238"/>
    <cfRule type="duplicateValues" dxfId="21" priority="1239"/>
    <cfRule type="duplicateValues" dxfId="20" priority="1240"/>
    <cfRule type="duplicateValues" dxfId="19" priority="1241"/>
    <cfRule type="duplicateValues" dxfId="18" priority="1242"/>
  </conditionalFormatting>
  <conditionalFormatting sqref="J45">
    <cfRule type="duplicateValues" dxfId="17" priority="109"/>
    <cfRule type="duplicateValues" dxfId="16" priority="110"/>
    <cfRule type="duplicateValues" dxfId="15" priority="111"/>
    <cfRule type="duplicateValues" dxfId="14" priority="112"/>
    <cfRule type="duplicateValues" dxfId="13" priority="113"/>
    <cfRule type="duplicateValues" dxfId="12" priority="114"/>
    <cfRule type="duplicateValues" dxfId="11" priority="115"/>
    <cfRule type="duplicateValues" dxfId="10" priority="116"/>
    <cfRule type="duplicateValues" dxfId="9" priority="117"/>
  </conditionalFormatting>
  <conditionalFormatting sqref="J49">
    <cfRule type="duplicateValues" dxfId="8" priority="10"/>
    <cfRule type="duplicateValues" dxfId="7" priority="11"/>
    <cfRule type="duplicateValues" dxfId="6" priority="12"/>
    <cfRule type="duplicateValues" dxfId="5" priority="13"/>
    <cfRule type="duplicateValues" dxfId="4" priority="14"/>
    <cfRule type="duplicateValues" dxfId="3" priority="15"/>
    <cfRule type="duplicateValues" dxfId="2" priority="16"/>
    <cfRule type="duplicateValues" dxfId="1" priority="17"/>
    <cfRule type="duplicateValues" dxfId="0" priority="18"/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17" r:id="rId4" name="Check Box 73">
              <controlPr defaultSize="0" autoFill="0" autoLine="0" autoPict="0">
                <anchor moveWithCells="1">
                  <from>
                    <xdr:col>9</xdr:col>
                    <xdr:colOff>198120</xdr:colOff>
                    <xdr:row>0</xdr:row>
                    <xdr:rowOff>152400</xdr:rowOff>
                  </from>
                  <to>
                    <xdr:col>9</xdr:col>
                    <xdr:colOff>441960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8" r:id="rId5" name="Check Box 74">
              <controlPr defaultSize="0" autoFill="0" autoLine="0" autoPict="0">
                <anchor moveWithCells="1">
                  <from>
                    <xdr:col>9</xdr:col>
                    <xdr:colOff>198120</xdr:colOff>
                    <xdr:row>9</xdr:row>
                    <xdr:rowOff>152400</xdr:rowOff>
                  </from>
                  <to>
                    <xdr:col>9</xdr:col>
                    <xdr:colOff>441960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9" r:id="rId6" name="Check Box 75">
              <controlPr defaultSize="0" autoFill="0" autoLine="0" autoPict="0">
                <anchor moveWithCells="1">
                  <from>
                    <xdr:col>9</xdr:col>
                    <xdr:colOff>198120</xdr:colOff>
                    <xdr:row>18</xdr:row>
                    <xdr:rowOff>152400</xdr:rowOff>
                  </from>
                  <to>
                    <xdr:col>9</xdr:col>
                    <xdr:colOff>441960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0" r:id="rId7" name="Check Box 76">
              <controlPr defaultSize="0" autoFill="0" autoLine="0" autoPict="0">
                <anchor moveWithCells="1">
                  <from>
                    <xdr:col>9</xdr:col>
                    <xdr:colOff>198120</xdr:colOff>
                    <xdr:row>25</xdr:row>
                    <xdr:rowOff>152400</xdr:rowOff>
                  </from>
                  <to>
                    <xdr:col>9</xdr:col>
                    <xdr:colOff>441960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1" r:id="rId8" name="Check Box 77">
              <controlPr defaultSize="0" autoFill="0" autoLine="0" autoPict="0">
                <anchor moveWithCells="1">
                  <from>
                    <xdr:col>9</xdr:col>
                    <xdr:colOff>198120</xdr:colOff>
                    <xdr:row>3</xdr:row>
                    <xdr:rowOff>152400</xdr:rowOff>
                  </from>
                  <to>
                    <xdr:col>9</xdr:col>
                    <xdr:colOff>441960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2" r:id="rId9" name="Check Box 78">
              <controlPr defaultSize="0" autoFill="0" autoLine="0" autoPict="0">
                <anchor moveWithCells="1">
                  <from>
                    <xdr:col>9</xdr:col>
                    <xdr:colOff>198120</xdr:colOff>
                    <xdr:row>11</xdr:row>
                    <xdr:rowOff>152400</xdr:rowOff>
                  </from>
                  <to>
                    <xdr:col>9</xdr:col>
                    <xdr:colOff>441960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3" r:id="rId10" name="Check Box 79">
              <controlPr defaultSize="0" autoFill="0" autoLine="0" autoPict="0">
                <anchor moveWithCells="1">
                  <from>
                    <xdr:col>9</xdr:col>
                    <xdr:colOff>198120</xdr:colOff>
                    <xdr:row>16</xdr:row>
                    <xdr:rowOff>152400</xdr:rowOff>
                  </from>
                  <to>
                    <xdr:col>9</xdr:col>
                    <xdr:colOff>441960</xdr:colOff>
                    <xdr:row>18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4" r:id="rId11" name="Check Box 80">
              <controlPr defaultSize="0" autoFill="0" autoLine="0" autoPict="0">
                <anchor moveWithCells="1">
                  <from>
                    <xdr:col>9</xdr:col>
                    <xdr:colOff>198120</xdr:colOff>
                    <xdr:row>28</xdr:row>
                    <xdr:rowOff>152400</xdr:rowOff>
                  </from>
                  <to>
                    <xdr:col>9</xdr:col>
                    <xdr:colOff>441960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5" r:id="rId12" name="Check Box 81">
              <controlPr defaultSize="0" autoFill="0" autoLine="0" autoPict="0">
                <anchor moveWithCells="1">
                  <from>
                    <xdr:col>9</xdr:col>
                    <xdr:colOff>198120</xdr:colOff>
                    <xdr:row>7</xdr:row>
                    <xdr:rowOff>152400</xdr:rowOff>
                  </from>
                  <to>
                    <xdr:col>9</xdr:col>
                    <xdr:colOff>441960</xdr:colOff>
                    <xdr:row>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6" r:id="rId13" name="Check Box 82">
              <controlPr defaultSize="0" autoFill="0" autoLine="0" autoPict="0">
                <anchor moveWithCells="1">
                  <from>
                    <xdr:col>9</xdr:col>
                    <xdr:colOff>198120</xdr:colOff>
                    <xdr:row>41</xdr:row>
                    <xdr:rowOff>152400</xdr:rowOff>
                  </from>
                  <to>
                    <xdr:col>9</xdr:col>
                    <xdr:colOff>441960</xdr:colOff>
                    <xdr:row>43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7" r:id="rId14" name="Check Box 83">
              <controlPr defaultSize="0" autoFill="0" autoLine="0" autoPict="0">
                <anchor moveWithCells="1">
                  <from>
                    <xdr:col>9</xdr:col>
                    <xdr:colOff>198120</xdr:colOff>
                    <xdr:row>12</xdr:row>
                    <xdr:rowOff>152400</xdr:rowOff>
                  </from>
                  <to>
                    <xdr:col>9</xdr:col>
                    <xdr:colOff>441960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8" r:id="rId15" name="Check Box 84">
              <controlPr defaultSize="0" autoFill="0" autoLine="0" autoPict="0">
                <anchor moveWithCells="1">
                  <from>
                    <xdr:col>9</xdr:col>
                    <xdr:colOff>198120</xdr:colOff>
                    <xdr:row>14</xdr:row>
                    <xdr:rowOff>152400</xdr:rowOff>
                  </from>
                  <to>
                    <xdr:col>9</xdr:col>
                    <xdr:colOff>441960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9" r:id="rId16" name="Check Box 85">
              <controlPr defaultSize="0" autoFill="0" autoLine="0" autoPict="0">
                <anchor moveWithCells="1">
                  <from>
                    <xdr:col>9</xdr:col>
                    <xdr:colOff>198120</xdr:colOff>
                    <xdr:row>19</xdr:row>
                    <xdr:rowOff>152400</xdr:rowOff>
                  </from>
                  <to>
                    <xdr:col>9</xdr:col>
                    <xdr:colOff>441960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0" r:id="rId17" name="Check Box 86">
              <controlPr defaultSize="0" autoFill="0" autoLine="0" autoPict="0">
                <anchor moveWithCells="1">
                  <from>
                    <xdr:col>9</xdr:col>
                    <xdr:colOff>198120</xdr:colOff>
                    <xdr:row>5</xdr:row>
                    <xdr:rowOff>152400</xdr:rowOff>
                  </from>
                  <to>
                    <xdr:col>9</xdr:col>
                    <xdr:colOff>441960</xdr:colOff>
                    <xdr:row>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1" r:id="rId18" name="Check Box 87">
              <controlPr defaultSize="0" autoFill="0" autoLine="0" autoPict="0">
                <anchor moveWithCells="1">
                  <from>
                    <xdr:col>9</xdr:col>
                    <xdr:colOff>198120</xdr:colOff>
                    <xdr:row>37</xdr:row>
                    <xdr:rowOff>152400</xdr:rowOff>
                  </from>
                  <to>
                    <xdr:col>9</xdr:col>
                    <xdr:colOff>441960</xdr:colOff>
                    <xdr:row>39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2" r:id="rId19" name="Check Box 88">
              <controlPr defaultSize="0" autoFill="0" autoLine="0" autoPict="0">
                <anchor moveWithCells="1">
                  <from>
                    <xdr:col>9</xdr:col>
                    <xdr:colOff>198120</xdr:colOff>
                    <xdr:row>13</xdr:row>
                    <xdr:rowOff>152400</xdr:rowOff>
                  </from>
                  <to>
                    <xdr:col>9</xdr:col>
                    <xdr:colOff>441960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3" r:id="rId20" name="Check Box 89">
              <controlPr defaultSize="0" autoFill="0" autoLine="0" autoPict="0">
                <anchor moveWithCells="1">
                  <from>
                    <xdr:col>9</xdr:col>
                    <xdr:colOff>198120</xdr:colOff>
                    <xdr:row>1</xdr:row>
                    <xdr:rowOff>152400</xdr:rowOff>
                  </from>
                  <to>
                    <xdr:col>9</xdr:col>
                    <xdr:colOff>441960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4" r:id="rId21" name="Check Box 90">
              <controlPr defaultSize="0" autoFill="0" autoLine="0" autoPict="0">
                <anchor moveWithCells="1">
                  <from>
                    <xdr:col>9</xdr:col>
                    <xdr:colOff>198120</xdr:colOff>
                    <xdr:row>15</xdr:row>
                    <xdr:rowOff>152400</xdr:rowOff>
                  </from>
                  <to>
                    <xdr:col>9</xdr:col>
                    <xdr:colOff>441960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5" r:id="rId22" name="Check Box 91">
              <controlPr defaultSize="0" autoFill="0" autoLine="0" autoPict="0">
                <anchor moveWithCells="1">
                  <from>
                    <xdr:col>9</xdr:col>
                    <xdr:colOff>198120</xdr:colOff>
                    <xdr:row>2</xdr:row>
                    <xdr:rowOff>152400</xdr:rowOff>
                  </from>
                  <to>
                    <xdr:col>9</xdr:col>
                    <xdr:colOff>441960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6" r:id="rId23" name="Check Box 92">
              <controlPr defaultSize="0" autoFill="0" autoLine="0" autoPict="0">
                <anchor moveWithCells="1">
                  <from>
                    <xdr:col>9</xdr:col>
                    <xdr:colOff>198120</xdr:colOff>
                    <xdr:row>30</xdr:row>
                    <xdr:rowOff>152400</xdr:rowOff>
                  </from>
                  <to>
                    <xdr:col>9</xdr:col>
                    <xdr:colOff>441960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7" r:id="rId24" name="Check Box 93">
              <controlPr defaultSize="0" autoFill="0" autoLine="0" autoPict="0">
                <anchor moveWithCells="1">
                  <from>
                    <xdr:col>9</xdr:col>
                    <xdr:colOff>198120</xdr:colOff>
                    <xdr:row>8</xdr:row>
                    <xdr:rowOff>152400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8" r:id="rId25" name="Check Box 94">
              <controlPr defaultSize="0" autoFill="0" autoLine="0" autoPict="0">
                <anchor moveWithCells="1">
                  <from>
                    <xdr:col>9</xdr:col>
                    <xdr:colOff>198120</xdr:colOff>
                    <xdr:row>34</xdr:row>
                    <xdr:rowOff>152400</xdr:rowOff>
                  </from>
                  <to>
                    <xdr:col>9</xdr:col>
                    <xdr:colOff>441960</xdr:colOff>
                    <xdr:row>36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9" r:id="rId26" name="Check Box 95">
              <controlPr defaultSize="0" autoFill="0" autoLine="0" autoPict="0">
                <anchor moveWithCells="1">
                  <from>
                    <xdr:col>9</xdr:col>
                    <xdr:colOff>198120</xdr:colOff>
                    <xdr:row>32</xdr:row>
                    <xdr:rowOff>152400</xdr:rowOff>
                  </from>
                  <to>
                    <xdr:col>9</xdr:col>
                    <xdr:colOff>441960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0" r:id="rId27" name="Check Box 96">
              <controlPr defaultSize="0" autoFill="0" autoLine="0" autoPict="0">
                <anchor moveWithCells="1">
                  <from>
                    <xdr:col>9</xdr:col>
                    <xdr:colOff>198120</xdr:colOff>
                    <xdr:row>21</xdr:row>
                    <xdr:rowOff>152400</xdr:rowOff>
                  </from>
                  <to>
                    <xdr:col>9</xdr:col>
                    <xdr:colOff>441960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1" r:id="rId28" name="Check Box 97">
              <controlPr defaultSize="0" autoFill="0" autoLine="0" autoPict="0">
                <anchor moveWithCells="1">
                  <from>
                    <xdr:col>9</xdr:col>
                    <xdr:colOff>198120</xdr:colOff>
                    <xdr:row>27</xdr:row>
                    <xdr:rowOff>152400</xdr:rowOff>
                  </from>
                  <to>
                    <xdr:col>9</xdr:col>
                    <xdr:colOff>441960</xdr:colOff>
                    <xdr:row>29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2" r:id="rId29" name="Check Box 98">
              <controlPr defaultSize="0" autoFill="0" autoLine="0" autoPict="0">
                <anchor moveWithCells="1">
                  <from>
                    <xdr:col>9</xdr:col>
                    <xdr:colOff>198120</xdr:colOff>
                    <xdr:row>33</xdr:row>
                    <xdr:rowOff>152400</xdr:rowOff>
                  </from>
                  <to>
                    <xdr:col>9</xdr:col>
                    <xdr:colOff>441960</xdr:colOff>
                    <xdr:row>35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3" r:id="rId30" name="Check Box 99">
              <controlPr defaultSize="0" autoFill="0" autoLine="0" autoPict="0">
                <anchor moveWithCells="1">
                  <from>
                    <xdr:col>9</xdr:col>
                    <xdr:colOff>198120</xdr:colOff>
                    <xdr:row>6</xdr:row>
                    <xdr:rowOff>152400</xdr:rowOff>
                  </from>
                  <to>
                    <xdr:col>9</xdr:col>
                    <xdr:colOff>441960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4" r:id="rId31" name="Check Box 100">
              <controlPr defaultSize="0" autoFill="0" autoLine="0" autoPict="0">
                <anchor moveWithCells="1">
                  <from>
                    <xdr:col>9</xdr:col>
                    <xdr:colOff>198120</xdr:colOff>
                    <xdr:row>26</xdr:row>
                    <xdr:rowOff>152400</xdr:rowOff>
                  </from>
                  <to>
                    <xdr:col>9</xdr:col>
                    <xdr:colOff>441960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5" r:id="rId32" name="Check Box 101">
              <controlPr defaultSize="0" autoFill="0" autoLine="0" autoPict="0">
                <anchor moveWithCells="1">
                  <from>
                    <xdr:col>9</xdr:col>
                    <xdr:colOff>198120</xdr:colOff>
                    <xdr:row>20</xdr:row>
                    <xdr:rowOff>152400</xdr:rowOff>
                  </from>
                  <to>
                    <xdr:col>9</xdr:col>
                    <xdr:colOff>441960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" r:id="rId33" name="Check Box 102">
              <controlPr defaultSize="0" autoFill="0" autoLine="0" autoPict="0">
                <anchor moveWithCells="1">
                  <from>
                    <xdr:col>9</xdr:col>
                    <xdr:colOff>198120</xdr:colOff>
                    <xdr:row>29</xdr:row>
                    <xdr:rowOff>152400</xdr:rowOff>
                  </from>
                  <to>
                    <xdr:col>9</xdr:col>
                    <xdr:colOff>441960</xdr:colOff>
                    <xdr:row>31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" r:id="rId34" name="Check Box 103">
              <controlPr defaultSize="0" autoFill="0" autoLine="0" autoPict="0">
                <anchor moveWithCells="1">
                  <from>
                    <xdr:col>9</xdr:col>
                    <xdr:colOff>198120</xdr:colOff>
                    <xdr:row>24</xdr:row>
                    <xdr:rowOff>152400</xdr:rowOff>
                  </from>
                  <to>
                    <xdr:col>9</xdr:col>
                    <xdr:colOff>441960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" r:id="rId35" name="Check Box 104">
              <controlPr defaultSize="0" autoFill="0" autoLine="0" autoPict="0">
                <anchor moveWithCells="1">
                  <from>
                    <xdr:col>9</xdr:col>
                    <xdr:colOff>198120</xdr:colOff>
                    <xdr:row>4</xdr:row>
                    <xdr:rowOff>152400</xdr:rowOff>
                  </from>
                  <to>
                    <xdr:col>9</xdr:col>
                    <xdr:colOff>441960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" r:id="rId36" name="Check Box 105">
              <controlPr defaultSize="0" autoFill="0" autoLine="0" autoPict="0">
                <anchor moveWithCells="1">
                  <from>
                    <xdr:col>9</xdr:col>
                    <xdr:colOff>198120</xdr:colOff>
                    <xdr:row>17</xdr:row>
                    <xdr:rowOff>152400</xdr:rowOff>
                  </from>
                  <to>
                    <xdr:col>9</xdr:col>
                    <xdr:colOff>441960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" r:id="rId37" name="Check Box 106">
              <controlPr defaultSize="0" autoFill="0" autoLine="0" autoPict="0">
                <anchor moveWithCells="1">
                  <from>
                    <xdr:col>9</xdr:col>
                    <xdr:colOff>198120</xdr:colOff>
                    <xdr:row>22</xdr:row>
                    <xdr:rowOff>152400</xdr:rowOff>
                  </from>
                  <to>
                    <xdr:col>9</xdr:col>
                    <xdr:colOff>441960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" r:id="rId38" name="Check Box 107">
              <controlPr defaultSize="0" autoFill="0" autoLine="0" autoPict="0">
                <anchor moveWithCells="1">
                  <from>
                    <xdr:col>9</xdr:col>
                    <xdr:colOff>198120</xdr:colOff>
                    <xdr:row>31</xdr:row>
                    <xdr:rowOff>152400</xdr:rowOff>
                  </from>
                  <to>
                    <xdr:col>9</xdr:col>
                    <xdr:colOff>441960</xdr:colOff>
                    <xdr:row>33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" r:id="rId39" name="Check Box 108">
              <controlPr defaultSize="0" autoFill="0" autoLine="0" autoPict="0">
                <anchor moveWithCells="1">
                  <from>
                    <xdr:col>9</xdr:col>
                    <xdr:colOff>198120</xdr:colOff>
                    <xdr:row>39</xdr:row>
                    <xdr:rowOff>152400</xdr:rowOff>
                  </from>
                  <to>
                    <xdr:col>9</xdr:col>
                    <xdr:colOff>441960</xdr:colOff>
                    <xdr:row>41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" r:id="rId40" name="Check Box 109">
              <controlPr defaultSize="0" autoFill="0" autoLine="0" autoPict="0">
                <anchor moveWithCells="1">
                  <from>
                    <xdr:col>9</xdr:col>
                    <xdr:colOff>198120</xdr:colOff>
                    <xdr:row>42</xdr:row>
                    <xdr:rowOff>152400</xdr:rowOff>
                  </from>
                  <to>
                    <xdr:col>9</xdr:col>
                    <xdr:colOff>441960</xdr:colOff>
                    <xdr:row>44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" r:id="rId41" name="Check Box 110">
              <controlPr defaultSize="0" autoFill="0" autoLine="0" autoPict="0">
                <anchor moveWithCells="1">
                  <from>
                    <xdr:col>9</xdr:col>
                    <xdr:colOff>198120</xdr:colOff>
                    <xdr:row>23</xdr:row>
                    <xdr:rowOff>152400</xdr:rowOff>
                  </from>
                  <to>
                    <xdr:col>9</xdr:col>
                    <xdr:colOff>441960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5" r:id="rId42" name="Check Box 111">
              <controlPr defaultSize="0" autoFill="0" autoLine="0" autoPict="0">
                <anchor moveWithCells="1">
                  <from>
                    <xdr:col>9</xdr:col>
                    <xdr:colOff>198120</xdr:colOff>
                    <xdr:row>40</xdr:row>
                    <xdr:rowOff>152400</xdr:rowOff>
                  </from>
                  <to>
                    <xdr:col>9</xdr:col>
                    <xdr:colOff>441960</xdr:colOff>
                    <xdr:row>42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" r:id="rId43" name="Check Box 112">
              <controlPr defaultSize="0" autoFill="0" autoLine="0" autoPict="0">
                <anchor moveWithCells="1">
                  <from>
                    <xdr:col>9</xdr:col>
                    <xdr:colOff>198120</xdr:colOff>
                    <xdr:row>43</xdr:row>
                    <xdr:rowOff>152400</xdr:rowOff>
                  </from>
                  <to>
                    <xdr:col>9</xdr:col>
                    <xdr:colOff>441960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7" r:id="rId44" name="Check Box 113">
              <controlPr defaultSize="0" autoFill="0" autoLine="0" autoPict="0">
                <anchor moveWithCells="1">
                  <from>
                    <xdr:col>9</xdr:col>
                    <xdr:colOff>198120</xdr:colOff>
                    <xdr:row>35</xdr:row>
                    <xdr:rowOff>152400</xdr:rowOff>
                  </from>
                  <to>
                    <xdr:col>9</xdr:col>
                    <xdr:colOff>441960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8" r:id="rId45" name="Check Box 114">
              <controlPr defaultSize="0" autoFill="0" autoLine="0" autoPict="0">
                <anchor moveWithCells="1">
                  <from>
                    <xdr:col>9</xdr:col>
                    <xdr:colOff>198120</xdr:colOff>
                    <xdr:row>36</xdr:row>
                    <xdr:rowOff>152400</xdr:rowOff>
                  </from>
                  <to>
                    <xdr:col>9</xdr:col>
                    <xdr:colOff>441960</xdr:colOff>
                    <xdr:row>38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9" r:id="rId46" name="Check Box 115">
              <controlPr defaultSize="0" autoFill="0" autoLine="0" autoPict="0">
                <anchor moveWithCells="1">
                  <from>
                    <xdr:col>9</xdr:col>
                    <xdr:colOff>198120</xdr:colOff>
                    <xdr:row>10</xdr:row>
                    <xdr:rowOff>152400</xdr:rowOff>
                  </from>
                  <to>
                    <xdr:col>9</xdr:col>
                    <xdr:colOff>441960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0" r:id="rId47" name="Check Box 116">
              <controlPr defaultSize="0" autoFill="0" autoLine="0" autoPict="0">
                <anchor moveWithCells="1">
                  <from>
                    <xdr:col>9</xdr:col>
                    <xdr:colOff>198120</xdr:colOff>
                    <xdr:row>9</xdr:row>
                    <xdr:rowOff>152400</xdr:rowOff>
                  </from>
                  <to>
                    <xdr:col>9</xdr:col>
                    <xdr:colOff>441960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1" r:id="rId48" name="Check Box 117">
              <controlPr defaultSize="0" autoFill="0" autoLine="0" autoPict="0">
                <anchor moveWithCells="1">
                  <from>
                    <xdr:col>9</xdr:col>
                    <xdr:colOff>198120</xdr:colOff>
                    <xdr:row>18</xdr:row>
                    <xdr:rowOff>152400</xdr:rowOff>
                  </from>
                  <to>
                    <xdr:col>9</xdr:col>
                    <xdr:colOff>441960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2" r:id="rId49" name="Check Box 118">
              <controlPr defaultSize="0" autoFill="0" autoLine="0" autoPict="0">
                <anchor moveWithCells="1">
                  <from>
                    <xdr:col>9</xdr:col>
                    <xdr:colOff>198120</xdr:colOff>
                    <xdr:row>25</xdr:row>
                    <xdr:rowOff>152400</xdr:rowOff>
                  </from>
                  <to>
                    <xdr:col>9</xdr:col>
                    <xdr:colOff>441960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3" r:id="rId50" name="Check Box 119">
              <controlPr defaultSize="0" autoFill="0" autoLine="0" autoPict="0">
                <anchor moveWithCells="1">
                  <from>
                    <xdr:col>9</xdr:col>
                    <xdr:colOff>198120</xdr:colOff>
                    <xdr:row>3</xdr:row>
                    <xdr:rowOff>152400</xdr:rowOff>
                  </from>
                  <to>
                    <xdr:col>9</xdr:col>
                    <xdr:colOff>441960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4" r:id="rId51" name="Check Box 120">
              <controlPr defaultSize="0" autoFill="0" autoLine="0" autoPict="0">
                <anchor moveWithCells="1">
                  <from>
                    <xdr:col>9</xdr:col>
                    <xdr:colOff>198120</xdr:colOff>
                    <xdr:row>11</xdr:row>
                    <xdr:rowOff>152400</xdr:rowOff>
                  </from>
                  <to>
                    <xdr:col>9</xdr:col>
                    <xdr:colOff>441960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5" r:id="rId52" name="Check Box 121">
              <controlPr defaultSize="0" autoFill="0" autoLine="0" autoPict="0">
                <anchor moveWithCells="1">
                  <from>
                    <xdr:col>9</xdr:col>
                    <xdr:colOff>198120</xdr:colOff>
                    <xdr:row>16</xdr:row>
                    <xdr:rowOff>152400</xdr:rowOff>
                  </from>
                  <to>
                    <xdr:col>9</xdr:col>
                    <xdr:colOff>441960</xdr:colOff>
                    <xdr:row>18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6" r:id="rId53" name="Check Box 122">
              <controlPr defaultSize="0" autoFill="0" autoLine="0" autoPict="0">
                <anchor moveWithCells="1">
                  <from>
                    <xdr:col>9</xdr:col>
                    <xdr:colOff>198120</xdr:colOff>
                    <xdr:row>28</xdr:row>
                    <xdr:rowOff>152400</xdr:rowOff>
                  </from>
                  <to>
                    <xdr:col>9</xdr:col>
                    <xdr:colOff>441960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7" r:id="rId54" name="Check Box 123">
              <controlPr defaultSize="0" autoFill="0" autoLine="0" autoPict="0">
                <anchor moveWithCells="1">
                  <from>
                    <xdr:col>9</xdr:col>
                    <xdr:colOff>198120</xdr:colOff>
                    <xdr:row>7</xdr:row>
                    <xdr:rowOff>152400</xdr:rowOff>
                  </from>
                  <to>
                    <xdr:col>9</xdr:col>
                    <xdr:colOff>441960</xdr:colOff>
                    <xdr:row>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8" r:id="rId55" name="Check Box 124">
              <controlPr defaultSize="0" autoFill="0" autoLine="0" autoPict="0">
                <anchor moveWithCells="1">
                  <from>
                    <xdr:col>9</xdr:col>
                    <xdr:colOff>198120</xdr:colOff>
                    <xdr:row>41</xdr:row>
                    <xdr:rowOff>152400</xdr:rowOff>
                  </from>
                  <to>
                    <xdr:col>9</xdr:col>
                    <xdr:colOff>441960</xdr:colOff>
                    <xdr:row>43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9" r:id="rId56" name="Check Box 125">
              <controlPr defaultSize="0" autoFill="0" autoLine="0" autoPict="0">
                <anchor moveWithCells="1">
                  <from>
                    <xdr:col>9</xdr:col>
                    <xdr:colOff>198120</xdr:colOff>
                    <xdr:row>12</xdr:row>
                    <xdr:rowOff>152400</xdr:rowOff>
                  </from>
                  <to>
                    <xdr:col>9</xdr:col>
                    <xdr:colOff>441960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0" r:id="rId57" name="Check Box 126">
              <controlPr defaultSize="0" autoFill="0" autoLine="0" autoPict="0">
                <anchor moveWithCells="1">
                  <from>
                    <xdr:col>9</xdr:col>
                    <xdr:colOff>198120</xdr:colOff>
                    <xdr:row>14</xdr:row>
                    <xdr:rowOff>152400</xdr:rowOff>
                  </from>
                  <to>
                    <xdr:col>9</xdr:col>
                    <xdr:colOff>441960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1" r:id="rId58" name="Check Box 127">
              <controlPr defaultSize="0" autoFill="0" autoLine="0" autoPict="0">
                <anchor moveWithCells="1">
                  <from>
                    <xdr:col>9</xdr:col>
                    <xdr:colOff>198120</xdr:colOff>
                    <xdr:row>19</xdr:row>
                    <xdr:rowOff>152400</xdr:rowOff>
                  </from>
                  <to>
                    <xdr:col>9</xdr:col>
                    <xdr:colOff>441960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2" r:id="rId59" name="Check Box 128">
              <controlPr defaultSize="0" autoFill="0" autoLine="0" autoPict="0">
                <anchor moveWithCells="1">
                  <from>
                    <xdr:col>9</xdr:col>
                    <xdr:colOff>198120</xdr:colOff>
                    <xdr:row>5</xdr:row>
                    <xdr:rowOff>152400</xdr:rowOff>
                  </from>
                  <to>
                    <xdr:col>9</xdr:col>
                    <xdr:colOff>441960</xdr:colOff>
                    <xdr:row>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3" r:id="rId60" name="Check Box 129">
              <controlPr defaultSize="0" autoFill="0" autoLine="0" autoPict="0">
                <anchor moveWithCells="1">
                  <from>
                    <xdr:col>9</xdr:col>
                    <xdr:colOff>198120</xdr:colOff>
                    <xdr:row>10</xdr:row>
                    <xdr:rowOff>152400</xdr:rowOff>
                  </from>
                  <to>
                    <xdr:col>9</xdr:col>
                    <xdr:colOff>441960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4" r:id="rId61" name="Check Box 130">
              <controlPr defaultSize="0" autoFill="0" autoLine="0" autoPict="0">
                <anchor moveWithCells="1">
                  <from>
                    <xdr:col>9</xdr:col>
                    <xdr:colOff>198120</xdr:colOff>
                    <xdr:row>37</xdr:row>
                    <xdr:rowOff>152400</xdr:rowOff>
                  </from>
                  <to>
                    <xdr:col>9</xdr:col>
                    <xdr:colOff>441960</xdr:colOff>
                    <xdr:row>39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5" r:id="rId62" name="Check Box 131">
              <controlPr defaultSize="0" autoFill="0" autoLine="0" autoPict="0">
                <anchor moveWithCells="1">
                  <from>
                    <xdr:col>9</xdr:col>
                    <xdr:colOff>198120</xdr:colOff>
                    <xdr:row>13</xdr:row>
                    <xdr:rowOff>152400</xdr:rowOff>
                  </from>
                  <to>
                    <xdr:col>9</xdr:col>
                    <xdr:colOff>441960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6" r:id="rId63" name="Check Box 132">
              <controlPr defaultSize="0" autoFill="0" autoLine="0" autoPict="0">
                <anchor moveWithCells="1">
                  <from>
                    <xdr:col>9</xdr:col>
                    <xdr:colOff>198120</xdr:colOff>
                    <xdr:row>1</xdr:row>
                    <xdr:rowOff>152400</xdr:rowOff>
                  </from>
                  <to>
                    <xdr:col>9</xdr:col>
                    <xdr:colOff>441960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7" r:id="rId64" name="Check Box 133">
              <controlPr defaultSize="0" autoFill="0" autoLine="0" autoPict="0">
                <anchor moveWithCells="1">
                  <from>
                    <xdr:col>9</xdr:col>
                    <xdr:colOff>198120</xdr:colOff>
                    <xdr:row>15</xdr:row>
                    <xdr:rowOff>152400</xdr:rowOff>
                  </from>
                  <to>
                    <xdr:col>9</xdr:col>
                    <xdr:colOff>441960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8" r:id="rId65" name="Check Box 134">
              <controlPr defaultSize="0" autoFill="0" autoLine="0" autoPict="0">
                <anchor moveWithCells="1">
                  <from>
                    <xdr:col>9</xdr:col>
                    <xdr:colOff>198120</xdr:colOff>
                    <xdr:row>2</xdr:row>
                    <xdr:rowOff>152400</xdr:rowOff>
                  </from>
                  <to>
                    <xdr:col>9</xdr:col>
                    <xdr:colOff>441960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9" r:id="rId66" name="Check Box 135">
              <controlPr defaultSize="0" autoFill="0" autoLine="0" autoPict="0">
                <anchor moveWithCells="1">
                  <from>
                    <xdr:col>9</xdr:col>
                    <xdr:colOff>198120</xdr:colOff>
                    <xdr:row>30</xdr:row>
                    <xdr:rowOff>152400</xdr:rowOff>
                  </from>
                  <to>
                    <xdr:col>9</xdr:col>
                    <xdr:colOff>441960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0" r:id="rId67" name="Check Box 136">
              <controlPr defaultSize="0" autoFill="0" autoLine="0" autoPict="0">
                <anchor moveWithCells="1">
                  <from>
                    <xdr:col>9</xdr:col>
                    <xdr:colOff>198120</xdr:colOff>
                    <xdr:row>8</xdr:row>
                    <xdr:rowOff>152400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1" r:id="rId68" name="Check Box 137">
              <controlPr defaultSize="0" autoFill="0" autoLine="0" autoPict="0">
                <anchor moveWithCells="1">
                  <from>
                    <xdr:col>9</xdr:col>
                    <xdr:colOff>198120</xdr:colOff>
                    <xdr:row>34</xdr:row>
                    <xdr:rowOff>152400</xdr:rowOff>
                  </from>
                  <to>
                    <xdr:col>9</xdr:col>
                    <xdr:colOff>441960</xdr:colOff>
                    <xdr:row>36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2" r:id="rId69" name="Check Box 138">
              <controlPr defaultSize="0" autoFill="0" autoLine="0" autoPict="0">
                <anchor moveWithCells="1">
                  <from>
                    <xdr:col>9</xdr:col>
                    <xdr:colOff>198120</xdr:colOff>
                    <xdr:row>32</xdr:row>
                    <xdr:rowOff>152400</xdr:rowOff>
                  </from>
                  <to>
                    <xdr:col>9</xdr:col>
                    <xdr:colOff>441960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3" r:id="rId70" name="Check Box 139">
              <controlPr defaultSize="0" autoFill="0" autoLine="0" autoPict="0">
                <anchor moveWithCells="1">
                  <from>
                    <xdr:col>9</xdr:col>
                    <xdr:colOff>198120</xdr:colOff>
                    <xdr:row>21</xdr:row>
                    <xdr:rowOff>152400</xdr:rowOff>
                  </from>
                  <to>
                    <xdr:col>9</xdr:col>
                    <xdr:colOff>441960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4" r:id="rId71" name="Check Box 140">
              <controlPr defaultSize="0" autoFill="0" autoLine="0" autoPict="0">
                <anchor moveWithCells="1">
                  <from>
                    <xdr:col>9</xdr:col>
                    <xdr:colOff>198120</xdr:colOff>
                    <xdr:row>27</xdr:row>
                    <xdr:rowOff>152400</xdr:rowOff>
                  </from>
                  <to>
                    <xdr:col>9</xdr:col>
                    <xdr:colOff>441960</xdr:colOff>
                    <xdr:row>29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5" r:id="rId72" name="Check Box 141">
              <controlPr defaultSize="0" autoFill="0" autoLine="0" autoPict="0">
                <anchor moveWithCells="1">
                  <from>
                    <xdr:col>9</xdr:col>
                    <xdr:colOff>198120</xdr:colOff>
                    <xdr:row>33</xdr:row>
                    <xdr:rowOff>152400</xdr:rowOff>
                  </from>
                  <to>
                    <xdr:col>9</xdr:col>
                    <xdr:colOff>441960</xdr:colOff>
                    <xdr:row>35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6" r:id="rId73" name="Check Box 142">
              <controlPr defaultSize="0" autoFill="0" autoLine="0" autoPict="0">
                <anchor moveWithCells="1">
                  <from>
                    <xdr:col>9</xdr:col>
                    <xdr:colOff>198120</xdr:colOff>
                    <xdr:row>6</xdr:row>
                    <xdr:rowOff>152400</xdr:rowOff>
                  </from>
                  <to>
                    <xdr:col>9</xdr:col>
                    <xdr:colOff>441960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7" r:id="rId74" name="Check Box 143">
              <controlPr defaultSize="0" autoFill="0" autoLine="0" autoPict="0">
                <anchor moveWithCells="1">
                  <from>
                    <xdr:col>9</xdr:col>
                    <xdr:colOff>198120</xdr:colOff>
                    <xdr:row>26</xdr:row>
                    <xdr:rowOff>152400</xdr:rowOff>
                  </from>
                  <to>
                    <xdr:col>9</xdr:col>
                    <xdr:colOff>441960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8" r:id="rId75" name="Check Box 144">
              <controlPr defaultSize="0" autoFill="0" autoLine="0" autoPict="0">
                <anchor moveWithCells="1">
                  <from>
                    <xdr:col>9</xdr:col>
                    <xdr:colOff>198120</xdr:colOff>
                    <xdr:row>20</xdr:row>
                    <xdr:rowOff>152400</xdr:rowOff>
                  </from>
                  <to>
                    <xdr:col>9</xdr:col>
                    <xdr:colOff>441960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9" r:id="rId76" name="Check Box 145">
              <controlPr defaultSize="0" autoFill="0" autoLine="0" autoPict="0">
                <anchor moveWithCells="1">
                  <from>
                    <xdr:col>9</xdr:col>
                    <xdr:colOff>198120</xdr:colOff>
                    <xdr:row>29</xdr:row>
                    <xdr:rowOff>152400</xdr:rowOff>
                  </from>
                  <to>
                    <xdr:col>9</xdr:col>
                    <xdr:colOff>441960</xdr:colOff>
                    <xdr:row>31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0" r:id="rId77" name="Check Box 146">
              <controlPr defaultSize="0" autoFill="0" autoLine="0" autoPict="0">
                <anchor moveWithCells="1">
                  <from>
                    <xdr:col>9</xdr:col>
                    <xdr:colOff>198120</xdr:colOff>
                    <xdr:row>24</xdr:row>
                    <xdr:rowOff>152400</xdr:rowOff>
                  </from>
                  <to>
                    <xdr:col>9</xdr:col>
                    <xdr:colOff>441960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1" r:id="rId78" name="Check Box 147">
              <controlPr defaultSize="0" autoFill="0" autoLine="0" autoPict="0">
                <anchor moveWithCells="1">
                  <from>
                    <xdr:col>9</xdr:col>
                    <xdr:colOff>198120</xdr:colOff>
                    <xdr:row>4</xdr:row>
                    <xdr:rowOff>152400</xdr:rowOff>
                  </from>
                  <to>
                    <xdr:col>9</xdr:col>
                    <xdr:colOff>441960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2" r:id="rId79" name="Check Box 148">
              <controlPr defaultSize="0" autoFill="0" autoLine="0" autoPict="0">
                <anchor moveWithCells="1">
                  <from>
                    <xdr:col>9</xdr:col>
                    <xdr:colOff>198120</xdr:colOff>
                    <xdr:row>17</xdr:row>
                    <xdr:rowOff>152400</xdr:rowOff>
                  </from>
                  <to>
                    <xdr:col>9</xdr:col>
                    <xdr:colOff>441960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3" r:id="rId80" name="Check Box 149">
              <controlPr defaultSize="0" autoFill="0" autoLine="0" autoPict="0">
                <anchor moveWithCells="1">
                  <from>
                    <xdr:col>9</xdr:col>
                    <xdr:colOff>198120</xdr:colOff>
                    <xdr:row>22</xdr:row>
                    <xdr:rowOff>152400</xdr:rowOff>
                  </from>
                  <to>
                    <xdr:col>9</xdr:col>
                    <xdr:colOff>441960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4" r:id="rId81" name="Check Box 150">
              <controlPr defaultSize="0" autoFill="0" autoLine="0" autoPict="0">
                <anchor moveWithCells="1">
                  <from>
                    <xdr:col>9</xdr:col>
                    <xdr:colOff>198120</xdr:colOff>
                    <xdr:row>31</xdr:row>
                    <xdr:rowOff>152400</xdr:rowOff>
                  </from>
                  <to>
                    <xdr:col>9</xdr:col>
                    <xdr:colOff>441960</xdr:colOff>
                    <xdr:row>33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5" r:id="rId82" name="Check Box 151">
              <controlPr defaultSize="0" autoFill="0" autoLine="0" autoPict="0">
                <anchor moveWithCells="1">
                  <from>
                    <xdr:col>9</xdr:col>
                    <xdr:colOff>198120</xdr:colOff>
                    <xdr:row>39</xdr:row>
                    <xdr:rowOff>152400</xdr:rowOff>
                  </from>
                  <to>
                    <xdr:col>9</xdr:col>
                    <xdr:colOff>441960</xdr:colOff>
                    <xdr:row>41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6" r:id="rId83" name="Check Box 152">
              <controlPr defaultSize="0" autoFill="0" autoLine="0" autoPict="0">
                <anchor moveWithCells="1">
                  <from>
                    <xdr:col>9</xdr:col>
                    <xdr:colOff>198120</xdr:colOff>
                    <xdr:row>42</xdr:row>
                    <xdr:rowOff>152400</xdr:rowOff>
                  </from>
                  <to>
                    <xdr:col>9</xdr:col>
                    <xdr:colOff>441960</xdr:colOff>
                    <xdr:row>44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7" r:id="rId84" name="Check Box 153">
              <controlPr defaultSize="0" autoFill="0" autoLine="0" autoPict="0">
                <anchor moveWithCells="1">
                  <from>
                    <xdr:col>9</xdr:col>
                    <xdr:colOff>198120</xdr:colOff>
                    <xdr:row>23</xdr:row>
                    <xdr:rowOff>152400</xdr:rowOff>
                  </from>
                  <to>
                    <xdr:col>9</xdr:col>
                    <xdr:colOff>441960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98" r:id="rId85" name="Check Box 154">
              <controlPr defaultSize="0" autoFill="0" autoLine="0" autoPict="0">
                <anchor moveWithCells="1">
                  <from>
                    <xdr:col>9</xdr:col>
                    <xdr:colOff>198120</xdr:colOff>
                    <xdr:row>40</xdr:row>
                    <xdr:rowOff>152400</xdr:rowOff>
                  </from>
                  <to>
                    <xdr:col>9</xdr:col>
                    <xdr:colOff>441960</xdr:colOff>
                    <xdr:row>42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0" r:id="rId86" name="Check Box 156">
              <controlPr defaultSize="0" autoFill="0" autoLine="0" autoPict="0">
                <anchor moveWithCells="1">
                  <from>
                    <xdr:col>9</xdr:col>
                    <xdr:colOff>198120</xdr:colOff>
                    <xdr:row>35</xdr:row>
                    <xdr:rowOff>152400</xdr:rowOff>
                  </from>
                  <to>
                    <xdr:col>9</xdr:col>
                    <xdr:colOff>441960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1" r:id="rId87" name="Check Box 157">
              <controlPr defaultSize="0" autoFill="0" autoLine="0" autoPict="0">
                <anchor moveWithCells="1">
                  <from>
                    <xdr:col>9</xdr:col>
                    <xdr:colOff>198120</xdr:colOff>
                    <xdr:row>36</xdr:row>
                    <xdr:rowOff>152400</xdr:rowOff>
                  </from>
                  <to>
                    <xdr:col>9</xdr:col>
                    <xdr:colOff>441960</xdr:colOff>
                    <xdr:row>38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2" r:id="rId88" name="Check Box 158">
              <controlPr defaultSize="0" autoFill="0" autoLine="0" autoPict="0">
                <anchor moveWithCells="1">
                  <from>
                    <xdr:col>9</xdr:col>
                    <xdr:colOff>198120</xdr:colOff>
                    <xdr:row>38</xdr:row>
                    <xdr:rowOff>152400</xdr:rowOff>
                  </from>
                  <to>
                    <xdr:col>9</xdr:col>
                    <xdr:colOff>441960</xdr:colOff>
                    <xdr:row>40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3" r:id="rId89" name="Check Box 159">
              <controlPr defaultSize="0" autoFill="0" autoLine="0" autoPict="0">
                <anchor moveWithCells="1">
                  <from>
                    <xdr:col>9</xdr:col>
                    <xdr:colOff>198120</xdr:colOff>
                    <xdr:row>38</xdr:row>
                    <xdr:rowOff>152400</xdr:rowOff>
                  </from>
                  <to>
                    <xdr:col>9</xdr:col>
                    <xdr:colOff>441960</xdr:colOff>
                    <xdr:row>40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4" r:id="rId90" name="Check Box 160">
              <controlPr defaultSize="0" autoFill="0" autoLine="0" autoPict="0">
                <anchor moveWithCells="1">
                  <from>
                    <xdr:col>9</xdr:col>
                    <xdr:colOff>198120</xdr:colOff>
                    <xdr:row>44</xdr:row>
                    <xdr:rowOff>167640</xdr:rowOff>
                  </from>
                  <to>
                    <xdr:col>9</xdr:col>
                    <xdr:colOff>441960</xdr:colOff>
                    <xdr:row>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6" r:id="rId91" name="Check Box 162">
              <controlPr defaultSize="0" autoFill="0" autoLine="0" autoPict="0">
                <anchor moveWithCells="1">
                  <from>
                    <xdr:col>9</xdr:col>
                    <xdr:colOff>198120</xdr:colOff>
                    <xdr:row>45</xdr:row>
                    <xdr:rowOff>167640</xdr:rowOff>
                  </from>
                  <to>
                    <xdr:col>9</xdr:col>
                    <xdr:colOff>441960</xdr:colOff>
                    <xdr:row>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7" r:id="rId92" name="Check Box 163">
              <controlPr defaultSize="0" autoFill="0" autoLine="0" autoPict="0">
                <anchor moveWithCells="1">
                  <from>
                    <xdr:col>9</xdr:col>
                    <xdr:colOff>198120</xdr:colOff>
                    <xdr:row>46</xdr:row>
                    <xdr:rowOff>167640</xdr:rowOff>
                  </from>
                  <to>
                    <xdr:col>9</xdr:col>
                    <xdr:colOff>441960</xdr:colOff>
                    <xdr:row>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8" r:id="rId93" name="Check Box 164">
              <controlPr defaultSize="0" autoFill="0" autoLine="0" autoPict="0">
                <anchor moveWithCells="1">
                  <from>
                    <xdr:col>9</xdr:col>
                    <xdr:colOff>198120</xdr:colOff>
                    <xdr:row>47</xdr:row>
                    <xdr:rowOff>167640</xdr:rowOff>
                  </from>
                  <to>
                    <xdr:col>9</xdr:col>
                    <xdr:colOff>441960</xdr:colOff>
                    <xdr:row>49</xdr:row>
                    <xdr:rowOff>22860</xdr:rowOff>
                  </to>
                </anchor>
              </controlPr>
            </control>
          </mc:Choice>
        </mc:AlternateContent>
      </controls>
    </mc:Choice>
  </mc:AlternateContent>
  <tableParts count="1">
    <tablePart r:id="rId9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79FE8B-309C-490C-994A-E7386D42F5E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S98"/>
  <sheetViews>
    <sheetView topLeftCell="A58" workbookViewId="0">
      <selection activeCell="N78" sqref="N78"/>
    </sheetView>
  </sheetViews>
  <sheetFormatPr defaultRowHeight="14.4" x14ac:dyDescent="0.3"/>
  <cols>
    <col min="1" max="1" width="16.6640625" bestFit="1" customWidth="1"/>
    <col min="2" max="2" width="8.88671875" bestFit="1" customWidth="1"/>
    <col min="3" max="3" width="9.6640625" bestFit="1" customWidth="1"/>
    <col min="4" max="4" width="8.88671875" bestFit="1" customWidth="1"/>
    <col min="5" max="5" width="9.88671875" bestFit="1" customWidth="1"/>
    <col min="6" max="6" width="8.88671875" bestFit="1" customWidth="1"/>
    <col min="7" max="7" width="7.88671875" bestFit="1" customWidth="1"/>
    <col min="8" max="8" width="8.33203125" bestFit="1" customWidth="1"/>
  </cols>
  <sheetData>
    <row r="1" spans="1:19" x14ac:dyDescent="0.3">
      <c r="A1" s="9" t="s">
        <v>15</v>
      </c>
      <c r="B1" s="10" t="s">
        <v>4</v>
      </c>
      <c r="C1" s="10" t="s">
        <v>5</v>
      </c>
      <c r="D1" s="10" t="s">
        <v>6</v>
      </c>
      <c r="E1" s="10" t="s">
        <v>7</v>
      </c>
      <c r="F1" s="10" t="s">
        <v>8</v>
      </c>
      <c r="G1" s="10" t="s">
        <v>9</v>
      </c>
      <c r="H1" s="10" t="s">
        <v>10</v>
      </c>
      <c r="L1" s="20" t="s">
        <v>30</v>
      </c>
      <c r="M1" s="21" t="s">
        <v>4</v>
      </c>
      <c r="N1" s="21" t="s">
        <v>5</v>
      </c>
      <c r="O1" s="21" t="s">
        <v>6</v>
      </c>
      <c r="P1" s="21" t="s">
        <v>7</v>
      </c>
      <c r="Q1" s="21" t="s">
        <v>8</v>
      </c>
      <c r="R1" s="21" t="s">
        <v>9</v>
      </c>
      <c r="S1" s="22" t="s">
        <v>10</v>
      </c>
    </row>
    <row r="2" spans="1:19" x14ac:dyDescent="0.3">
      <c r="A2" s="11">
        <v>0.25</v>
      </c>
      <c r="B2" s="12"/>
      <c r="C2" s="12"/>
      <c r="D2" s="12"/>
      <c r="E2" s="12"/>
      <c r="F2" s="12"/>
      <c r="G2" s="12"/>
      <c r="H2" s="12"/>
      <c r="L2" s="20"/>
      <c r="M2" s="21"/>
      <c r="N2" s="21"/>
      <c r="O2" s="21"/>
      <c r="P2" s="21"/>
      <c r="Q2" s="21"/>
      <c r="R2" s="21"/>
      <c r="S2" s="22"/>
    </row>
    <row r="3" spans="1:19" x14ac:dyDescent="0.3">
      <c r="A3" s="11">
        <v>0.26041666666666669</v>
      </c>
      <c r="B3" s="12"/>
      <c r="C3" s="12"/>
      <c r="D3" s="12"/>
      <c r="E3" s="12"/>
      <c r="F3" s="12"/>
      <c r="G3" s="12"/>
      <c r="H3" s="12"/>
      <c r="L3" s="20"/>
      <c r="M3" s="21"/>
      <c r="N3" s="21"/>
      <c r="O3" s="21"/>
      <c r="P3" s="21"/>
      <c r="Q3" s="21"/>
      <c r="R3" s="21"/>
      <c r="S3" s="22"/>
    </row>
    <row r="4" spans="1:19" x14ac:dyDescent="0.3">
      <c r="A4" s="11">
        <v>0.27083333333333298</v>
      </c>
      <c r="B4" s="12"/>
      <c r="C4" s="12"/>
      <c r="D4" s="12"/>
      <c r="E4" s="12"/>
      <c r="F4" s="12"/>
      <c r="G4" s="12"/>
      <c r="H4" s="12"/>
      <c r="L4" s="23">
        <v>0.25</v>
      </c>
      <c r="M4" s="24">
        <v>1</v>
      </c>
      <c r="N4" s="24">
        <v>1</v>
      </c>
      <c r="O4" s="24">
        <v>1</v>
      </c>
      <c r="P4" s="24">
        <v>1</v>
      </c>
      <c r="Q4" s="24">
        <v>1</v>
      </c>
      <c r="R4" s="24">
        <v>1</v>
      </c>
      <c r="S4" s="24">
        <v>1</v>
      </c>
    </row>
    <row r="5" spans="1:19" x14ac:dyDescent="0.3">
      <c r="A5" s="11">
        <v>0.28125</v>
      </c>
      <c r="B5" s="12"/>
      <c r="C5" s="12"/>
      <c r="D5" s="12"/>
      <c r="E5" s="12"/>
      <c r="F5" s="12"/>
      <c r="G5" s="12"/>
      <c r="H5" s="12"/>
      <c r="L5" s="23">
        <v>0.27083333333333331</v>
      </c>
      <c r="M5" s="24">
        <v>1</v>
      </c>
      <c r="N5" s="24">
        <v>1</v>
      </c>
      <c r="O5" s="24">
        <v>1</v>
      </c>
      <c r="P5" s="24">
        <v>1</v>
      </c>
      <c r="Q5" s="24">
        <v>1</v>
      </c>
      <c r="R5" s="24">
        <v>1</v>
      </c>
      <c r="S5" s="24">
        <v>1</v>
      </c>
    </row>
    <row r="6" spans="1:19" x14ac:dyDescent="0.3">
      <c r="A6" s="11">
        <v>0.29166666666666702</v>
      </c>
      <c r="B6" s="12"/>
      <c r="C6" s="12"/>
      <c r="D6" s="12"/>
      <c r="E6" s="12"/>
      <c r="F6" s="12"/>
      <c r="G6" s="12"/>
      <c r="H6" s="12"/>
      <c r="L6" s="23">
        <v>0.29166666666666702</v>
      </c>
      <c r="M6" s="24">
        <v>1</v>
      </c>
      <c r="N6" s="24">
        <v>1</v>
      </c>
      <c r="O6" s="24">
        <v>1</v>
      </c>
      <c r="P6" s="24">
        <v>1</v>
      </c>
      <c r="Q6" s="24">
        <v>1</v>
      </c>
      <c r="R6" s="24">
        <v>1</v>
      </c>
      <c r="S6" s="24">
        <v>1</v>
      </c>
    </row>
    <row r="7" spans="1:19" x14ac:dyDescent="0.3">
      <c r="A7" s="11">
        <v>0.30208333333333298</v>
      </c>
      <c r="B7" s="12"/>
      <c r="C7" s="12"/>
      <c r="D7" s="12"/>
      <c r="E7" s="12"/>
      <c r="F7" s="12"/>
      <c r="G7" s="12"/>
      <c r="H7" s="12"/>
      <c r="L7" s="23">
        <v>0.3125</v>
      </c>
      <c r="M7" s="24">
        <v>1</v>
      </c>
      <c r="N7" s="24">
        <v>1</v>
      </c>
      <c r="O7" s="24">
        <v>1</v>
      </c>
      <c r="P7" s="24">
        <v>1</v>
      </c>
      <c r="Q7" s="24">
        <v>1</v>
      </c>
      <c r="R7" s="24">
        <v>1</v>
      </c>
      <c r="S7" s="24">
        <v>1</v>
      </c>
    </row>
    <row r="8" spans="1:19" x14ac:dyDescent="0.3">
      <c r="A8" s="11">
        <v>0.3125</v>
      </c>
      <c r="B8" s="12"/>
      <c r="C8" s="12"/>
      <c r="D8" s="12"/>
      <c r="E8" s="12"/>
      <c r="F8" s="12"/>
      <c r="G8" s="12"/>
      <c r="H8" s="12"/>
      <c r="L8" s="23">
        <v>0.33333333333333298</v>
      </c>
      <c r="M8" s="24">
        <v>5</v>
      </c>
      <c r="N8" s="24">
        <v>5</v>
      </c>
      <c r="O8" s="24">
        <v>5</v>
      </c>
      <c r="P8" s="24">
        <v>6</v>
      </c>
      <c r="Q8" s="24">
        <v>5</v>
      </c>
      <c r="R8" s="24">
        <v>1</v>
      </c>
      <c r="S8" s="24">
        <v>4</v>
      </c>
    </row>
    <row r="9" spans="1:19" x14ac:dyDescent="0.3">
      <c r="A9" s="11">
        <v>0.32291666666666702</v>
      </c>
      <c r="B9" s="12"/>
      <c r="C9" s="12"/>
      <c r="D9" s="12"/>
      <c r="E9" s="12"/>
      <c r="F9" s="12"/>
      <c r="G9" s="12"/>
      <c r="H9" s="12"/>
      <c r="L9" s="23">
        <v>0.35416666666666702</v>
      </c>
      <c r="M9" s="24">
        <v>7</v>
      </c>
      <c r="N9" s="24">
        <v>7</v>
      </c>
      <c r="O9" s="24">
        <v>7</v>
      </c>
      <c r="P9" s="24">
        <v>8</v>
      </c>
      <c r="Q9" s="24">
        <v>8</v>
      </c>
      <c r="R9" s="24">
        <v>1</v>
      </c>
      <c r="S9" s="24">
        <v>6</v>
      </c>
    </row>
    <row r="10" spans="1:19" x14ac:dyDescent="0.3">
      <c r="A10" s="11">
        <v>0.33333333333333298</v>
      </c>
      <c r="B10" s="12">
        <f>M8</f>
        <v>5</v>
      </c>
      <c r="C10" s="12">
        <f t="shared" ref="C10:H10" si="0">N8</f>
        <v>5</v>
      </c>
      <c r="D10" s="12">
        <f t="shared" si="0"/>
        <v>5</v>
      </c>
      <c r="E10" s="12">
        <f t="shared" si="0"/>
        <v>6</v>
      </c>
      <c r="F10" s="12">
        <f t="shared" si="0"/>
        <v>5</v>
      </c>
      <c r="G10" s="12"/>
      <c r="H10" s="12">
        <f t="shared" si="0"/>
        <v>4</v>
      </c>
      <c r="L10" s="23">
        <v>0.375</v>
      </c>
      <c r="M10" s="24">
        <v>12</v>
      </c>
      <c r="N10" s="24">
        <v>13</v>
      </c>
      <c r="O10" s="24">
        <v>12</v>
      </c>
      <c r="P10" s="24">
        <v>13</v>
      </c>
      <c r="Q10" s="24">
        <v>10</v>
      </c>
      <c r="R10" s="24">
        <v>1</v>
      </c>
      <c r="S10" s="24">
        <v>12</v>
      </c>
    </row>
    <row r="11" spans="1:19" x14ac:dyDescent="0.3">
      <c r="A11" s="11">
        <v>0.34375</v>
      </c>
      <c r="B11" s="12">
        <f>B10</f>
        <v>5</v>
      </c>
      <c r="C11" s="12">
        <f t="shared" ref="C11:H11" si="1">C10</f>
        <v>5</v>
      </c>
      <c r="D11" s="12">
        <f t="shared" si="1"/>
        <v>5</v>
      </c>
      <c r="E11" s="12">
        <f t="shared" si="1"/>
        <v>6</v>
      </c>
      <c r="F11" s="12">
        <f t="shared" si="1"/>
        <v>5</v>
      </c>
      <c r="G11" s="12"/>
      <c r="H11" s="12">
        <f t="shared" si="1"/>
        <v>4</v>
      </c>
      <c r="L11" s="23">
        <v>0.39583333333333298</v>
      </c>
      <c r="M11" s="24">
        <v>13</v>
      </c>
      <c r="N11" s="24">
        <v>15</v>
      </c>
      <c r="O11" s="24">
        <v>14</v>
      </c>
      <c r="P11" s="24">
        <v>14</v>
      </c>
      <c r="Q11" s="24">
        <v>14</v>
      </c>
      <c r="R11" s="24">
        <v>1</v>
      </c>
      <c r="S11" s="24">
        <v>14</v>
      </c>
    </row>
    <row r="12" spans="1:19" x14ac:dyDescent="0.3">
      <c r="A12" s="11">
        <v>0.35416666666666702</v>
      </c>
      <c r="B12" s="12">
        <f>M9</f>
        <v>7</v>
      </c>
      <c r="C12" s="12">
        <f t="shared" ref="C12:H12" si="2">N9</f>
        <v>7</v>
      </c>
      <c r="D12" s="12">
        <f t="shared" si="2"/>
        <v>7</v>
      </c>
      <c r="E12" s="12">
        <f t="shared" si="2"/>
        <v>8</v>
      </c>
      <c r="F12" s="12">
        <f t="shared" si="2"/>
        <v>8</v>
      </c>
      <c r="G12" s="12"/>
      <c r="H12" s="12">
        <f t="shared" si="2"/>
        <v>6</v>
      </c>
      <c r="L12" s="23">
        <v>0.41666666666666702</v>
      </c>
      <c r="M12" s="24">
        <v>16</v>
      </c>
      <c r="N12" s="24">
        <v>16</v>
      </c>
      <c r="O12" s="24">
        <v>16</v>
      </c>
      <c r="P12" s="24">
        <v>16</v>
      </c>
      <c r="Q12" s="24">
        <v>15</v>
      </c>
      <c r="R12" s="24">
        <v>8</v>
      </c>
      <c r="S12" s="24">
        <v>15</v>
      </c>
    </row>
    <row r="13" spans="1:19" x14ac:dyDescent="0.3">
      <c r="A13" s="11">
        <v>0.36458333333333398</v>
      </c>
      <c r="B13" s="12">
        <f>B12</f>
        <v>7</v>
      </c>
      <c r="C13" s="12">
        <f t="shared" ref="C13:H13" si="3">C12</f>
        <v>7</v>
      </c>
      <c r="D13" s="12">
        <f t="shared" si="3"/>
        <v>7</v>
      </c>
      <c r="E13" s="12">
        <f t="shared" si="3"/>
        <v>8</v>
      </c>
      <c r="F13" s="12">
        <f t="shared" si="3"/>
        <v>8</v>
      </c>
      <c r="G13" s="12"/>
      <c r="H13" s="12">
        <f t="shared" si="3"/>
        <v>6</v>
      </c>
      <c r="L13" s="23">
        <v>0.4375</v>
      </c>
      <c r="M13" s="24">
        <v>18</v>
      </c>
      <c r="N13" s="24">
        <v>19</v>
      </c>
      <c r="O13" s="24">
        <v>19</v>
      </c>
      <c r="P13" s="24">
        <v>18</v>
      </c>
      <c r="Q13" s="24">
        <v>17</v>
      </c>
      <c r="R13" s="24">
        <v>8</v>
      </c>
      <c r="S13" s="24">
        <v>17</v>
      </c>
    </row>
    <row r="14" spans="1:19" x14ac:dyDescent="0.3">
      <c r="A14" s="11">
        <v>0.375</v>
      </c>
      <c r="B14" s="12">
        <f>M10</f>
        <v>12</v>
      </c>
      <c r="C14" s="12">
        <f t="shared" ref="C14:H14" si="4">N10</f>
        <v>13</v>
      </c>
      <c r="D14" s="12">
        <f t="shared" si="4"/>
        <v>12</v>
      </c>
      <c r="E14" s="12">
        <f t="shared" si="4"/>
        <v>13</v>
      </c>
      <c r="F14" s="12">
        <f t="shared" si="4"/>
        <v>10</v>
      </c>
      <c r="G14" s="12"/>
      <c r="H14" s="12">
        <f t="shared" si="4"/>
        <v>12</v>
      </c>
      <c r="L14" s="23">
        <v>0.45833333333333298</v>
      </c>
      <c r="M14" s="24">
        <v>21</v>
      </c>
      <c r="N14" s="24">
        <v>22</v>
      </c>
      <c r="O14" s="24">
        <v>20</v>
      </c>
      <c r="P14" s="24">
        <v>19</v>
      </c>
      <c r="Q14" s="24">
        <v>19</v>
      </c>
      <c r="R14" s="24">
        <v>9</v>
      </c>
      <c r="S14" s="24">
        <v>18</v>
      </c>
    </row>
    <row r="15" spans="1:19" x14ac:dyDescent="0.3">
      <c r="A15" s="11">
        <v>0.38541666666666702</v>
      </c>
      <c r="B15" s="12">
        <f>B14</f>
        <v>12</v>
      </c>
      <c r="C15" s="12">
        <f t="shared" ref="C15:H15" si="5">C14</f>
        <v>13</v>
      </c>
      <c r="D15" s="12">
        <f t="shared" si="5"/>
        <v>12</v>
      </c>
      <c r="E15" s="12">
        <f t="shared" si="5"/>
        <v>13</v>
      </c>
      <c r="F15" s="12">
        <f t="shared" si="5"/>
        <v>10</v>
      </c>
      <c r="G15" s="12"/>
      <c r="H15" s="12">
        <f t="shared" si="5"/>
        <v>12</v>
      </c>
      <c r="L15" s="23">
        <v>0.47916666666666602</v>
      </c>
      <c r="M15" s="24">
        <v>21</v>
      </c>
      <c r="N15" s="24">
        <v>21</v>
      </c>
      <c r="O15" s="24">
        <v>22</v>
      </c>
      <c r="P15" s="24">
        <v>19</v>
      </c>
      <c r="Q15" s="24">
        <v>20</v>
      </c>
      <c r="R15" s="24">
        <v>7</v>
      </c>
      <c r="S15" s="24">
        <v>18</v>
      </c>
    </row>
    <row r="16" spans="1:19" x14ac:dyDescent="0.3">
      <c r="A16" s="11">
        <v>0.39583333333333398</v>
      </c>
      <c r="B16" s="12">
        <f>M11</f>
        <v>13</v>
      </c>
      <c r="C16" s="12">
        <f t="shared" ref="C16:H16" si="6">N11</f>
        <v>15</v>
      </c>
      <c r="D16" s="12">
        <f t="shared" si="6"/>
        <v>14</v>
      </c>
      <c r="E16" s="12">
        <f t="shared" si="6"/>
        <v>14</v>
      </c>
      <c r="F16" s="12">
        <f t="shared" si="6"/>
        <v>14</v>
      </c>
      <c r="G16" s="12"/>
      <c r="H16" s="12">
        <f t="shared" si="6"/>
        <v>14</v>
      </c>
      <c r="L16" s="23">
        <v>0.5</v>
      </c>
      <c r="M16" s="24">
        <v>21</v>
      </c>
      <c r="N16" s="24">
        <v>21</v>
      </c>
      <c r="O16" s="24">
        <v>21</v>
      </c>
      <c r="P16" s="24">
        <v>21</v>
      </c>
      <c r="Q16" s="24">
        <v>19</v>
      </c>
      <c r="R16" s="24">
        <v>8</v>
      </c>
      <c r="S16" s="24">
        <v>21</v>
      </c>
    </row>
    <row r="17" spans="1:19" x14ac:dyDescent="0.3">
      <c r="A17" s="11">
        <v>0.40625</v>
      </c>
      <c r="B17" s="12">
        <f>B16</f>
        <v>13</v>
      </c>
      <c r="C17" s="12">
        <f t="shared" ref="C17:H17" si="7">C16</f>
        <v>15</v>
      </c>
      <c r="D17" s="12">
        <f t="shared" si="7"/>
        <v>14</v>
      </c>
      <c r="E17" s="12">
        <f t="shared" si="7"/>
        <v>14</v>
      </c>
      <c r="F17" s="12">
        <f t="shared" si="7"/>
        <v>14</v>
      </c>
      <c r="G17" s="12"/>
      <c r="H17" s="12">
        <f t="shared" si="7"/>
        <v>14</v>
      </c>
      <c r="L17" s="23">
        <v>0.52083333333333304</v>
      </c>
      <c r="M17" s="24">
        <v>23</v>
      </c>
      <c r="N17" s="24">
        <v>21</v>
      </c>
      <c r="O17" s="24">
        <v>23</v>
      </c>
      <c r="P17" s="24">
        <v>22</v>
      </c>
      <c r="Q17" s="24">
        <v>19</v>
      </c>
      <c r="R17" s="24">
        <v>13</v>
      </c>
      <c r="S17" s="24">
        <v>21</v>
      </c>
    </row>
    <row r="18" spans="1:19" x14ac:dyDescent="0.3">
      <c r="A18" s="11">
        <v>0.41666666666666702</v>
      </c>
      <c r="B18" s="12">
        <f>M12</f>
        <v>16</v>
      </c>
      <c r="C18" s="12">
        <f t="shared" ref="C18:H18" si="8">N12</f>
        <v>16</v>
      </c>
      <c r="D18" s="12">
        <f t="shared" si="8"/>
        <v>16</v>
      </c>
      <c r="E18" s="12">
        <f t="shared" si="8"/>
        <v>16</v>
      </c>
      <c r="F18" s="12">
        <f t="shared" si="8"/>
        <v>15</v>
      </c>
      <c r="G18" s="12">
        <f t="shared" si="8"/>
        <v>8</v>
      </c>
      <c r="H18" s="12">
        <f t="shared" si="8"/>
        <v>15</v>
      </c>
      <c r="L18" s="23">
        <v>0.54166666666666596</v>
      </c>
      <c r="M18" s="24">
        <v>22</v>
      </c>
      <c r="N18" s="24">
        <v>21</v>
      </c>
      <c r="O18" s="24">
        <v>21</v>
      </c>
      <c r="P18" s="24">
        <v>21</v>
      </c>
      <c r="Q18" s="24">
        <v>20</v>
      </c>
      <c r="R18" s="24">
        <v>14</v>
      </c>
      <c r="S18" s="24">
        <v>21</v>
      </c>
    </row>
    <row r="19" spans="1:19" x14ac:dyDescent="0.3">
      <c r="A19" s="11">
        <v>0.42708333333333398</v>
      </c>
      <c r="B19" s="12">
        <f>B18</f>
        <v>16</v>
      </c>
      <c r="C19" s="12">
        <f t="shared" ref="C19:H19" si="9">C18</f>
        <v>16</v>
      </c>
      <c r="D19" s="12">
        <f t="shared" si="9"/>
        <v>16</v>
      </c>
      <c r="E19" s="12">
        <f t="shared" si="9"/>
        <v>16</v>
      </c>
      <c r="F19" s="12">
        <f t="shared" si="9"/>
        <v>15</v>
      </c>
      <c r="G19" s="12">
        <f t="shared" si="9"/>
        <v>8</v>
      </c>
      <c r="H19" s="12">
        <f t="shared" si="9"/>
        <v>15</v>
      </c>
      <c r="L19" s="23">
        <v>0.5625</v>
      </c>
      <c r="M19" s="24">
        <v>22</v>
      </c>
      <c r="N19" s="24">
        <v>23</v>
      </c>
      <c r="O19" s="24">
        <v>23</v>
      </c>
      <c r="P19" s="24">
        <v>21</v>
      </c>
      <c r="Q19" s="24">
        <v>21</v>
      </c>
      <c r="R19" s="24">
        <v>13</v>
      </c>
      <c r="S19" s="24">
        <v>22</v>
      </c>
    </row>
    <row r="20" spans="1:19" x14ac:dyDescent="0.3">
      <c r="A20" s="11">
        <v>0.4375</v>
      </c>
      <c r="B20" s="12">
        <f>M13</f>
        <v>18</v>
      </c>
      <c r="C20" s="12">
        <f t="shared" ref="C20:H20" si="10">N13</f>
        <v>19</v>
      </c>
      <c r="D20" s="12">
        <f t="shared" si="10"/>
        <v>19</v>
      </c>
      <c r="E20" s="12">
        <f t="shared" si="10"/>
        <v>18</v>
      </c>
      <c r="F20" s="12">
        <f t="shared" si="10"/>
        <v>17</v>
      </c>
      <c r="G20" s="12">
        <f t="shared" si="10"/>
        <v>8</v>
      </c>
      <c r="H20" s="12">
        <f t="shared" si="10"/>
        <v>17</v>
      </c>
      <c r="L20" s="23">
        <v>0.58333333333333304</v>
      </c>
      <c r="M20" s="24">
        <v>23</v>
      </c>
      <c r="N20" s="24">
        <v>22</v>
      </c>
      <c r="O20" s="24">
        <v>22</v>
      </c>
      <c r="P20" s="24">
        <v>20</v>
      </c>
      <c r="Q20" s="24">
        <v>20</v>
      </c>
      <c r="R20" s="24">
        <v>13</v>
      </c>
      <c r="S20" s="24">
        <v>22</v>
      </c>
    </row>
    <row r="21" spans="1:19" x14ac:dyDescent="0.3">
      <c r="A21" s="11">
        <v>0.44791666666666702</v>
      </c>
      <c r="B21" s="12">
        <f>B20</f>
        <v>18</v>
      </c>
      <c r="C21" s="12">
        <f t="shared" ref="C21:H21" si="11">C20</f>
        <v>19</v>
      </c>
      <c r="D21" s="12">
        <f t="shared" si="11"/>
        <v>19</v>
      </c>
      <c r="E21" s="12">
        <f t="shared" si="11"/>
        <v>18</v>
      </c>
      <c r="F21" s="12">
        <f t="shared" si="11"/>
        <v>17</v>
      </c>
      <c r="G21" s="12">
        <f t="shared" si="11"/>
        <v>8</v>
      </c>
      <c r="H21" s="12">
        <f t="shared" si="11"/>
        <v>17</v>
      </c>
      <c r="L21" s="23">
        <v>0.60416666666666596</v>
      </c>
      <c r="M21" s="24">
        <v>21</v>
      </c>
      <c r="N21" s="24">
        <v>22</v>
      </c>
      <c r="O21" s="24">
        <v>22</v>
      </c>
      <c r="P21" s="24">
        <v>22</v>
      </c>
      <c r="Q21" s="24">
        <v>18</v>
      </c>
      <c r="R21" s="24">
        <v>12</v>
      </c>
      <c r="S21" s="24">
        <v>20</v>
      </c>
    </row>
    <row r="22" spans="1:19" x14ac:dyDescent="0.3">
      <c r="A22" s="11">
        <v>0.45833333333333398</v>
      </c>
      <c r="B22" s="12">
        <f>M14</f>
        <v>21</v>
      </c>
      <c r="C22" s="12">
        <f t="shared" ref="C22:H22" si="12">N14</f>
        <v>22</v>
      </c>
      <c r="D22" s="12">
        <f t="shared" si="12"/>
        <v>20</v>
      </c>
      <c r="E22" s="12">
        <f t="shared" si="12"/>
        <v>19</v>
      </c>
      <c r="F22" s="12">
        <f t="shared" si="12"/>
        <v>19</v>
      </c>
      <c r="G22" s="12">
        <f t="shared" si="12"/>
        <v>9</v>
      </c>
      <c r="H22" s="12">
        <f t="shared" si="12"/>
        <v>18</v>
      </c>
      <c r="L22" s="23">
        <v>0.625</v>
      </c>
      <c r="M22" s="24">
        <v>21</v>
      </c>
      <c r="N22" s="24">
        <v>22</v>
      </c>
      <c r="O22" s="24">
        <v>21</v>
      </c>
      <c r="P22" s="24">
        <v>19</v>
      </c>
      <c r="Q22" s="24">
        <v>19</v>
      </c>
      <c r="R22" s="24">
        <v>11</v>
      </c>
      <c r="S22" s="24">
        <v>21</v>
      </c>
    </row>
    <row r="23" spans="1:19" x14ac:dyDescent="0.3">
      <c r="A23" s="11">
        <v>0.46875</v>
      </c>
      <c r="B23" s="12">
        <f>B22</f>
        <v>21</v>
      </c>
      <c r="C23" s="12">
        <f t="shared" ref="C23:H23" si="13">C22</f>
        <v>22</v>
      </c>
      <c r="D23" s="12">
        <f t="shared" si="13"/>
        <v>20</v>
      </c>
      <c r="E23" s="12">
        <f t="shared" si="13"/>
        <v>19</v>
      </c>
      <c r="F23" s="12">
        <f t="shared" si="13"/>
        <v>19</v>
      </c>
      <c r="G23" s="12">
        <f t="shared" si="13"/>
        <v>9</v>
      </c>
      <c r="H23" s="12">
        <f t="shared" si="13"/>
        <v>18</v>
      </c>
      <c r="L23" s="23">
        <v>0.64583333333333304</v>
      </c>
      <c r="M23" s="24">
        <v>21</v>
      </c>
      <c r="N23" s="24">
        <v>20</v>
      </c>
      <c r="O23" s="24">
        <v>23</v>
      </c>
      <c r="P23" s="24">
        <v>21</v>
      </c>
      <c r="Q23" s="24">
        <v>18</v>
      </c>
      <c r="R23" s="24">
        <v>12</v>
      </c>
      <c r="S23" s="24">
        <v>21</v>
      </c>
    </row>
    <row r="24" spans="1:19" x14ac:dyDescent="0.3">
      <c r="A24" s="11">
        <v>0.47916666666666702</v>
      </c>
      <c r="B24" s="12">
        <f>M15</f>
        <v>21</v>
      </c>
      <c r="C24" s="12">
        <f t="shared" ref="C24:H24" si="14">N15</f>
        <v>21</v>
      </c>
      <c r="D24" s="12">
        <f t="shared" si="14"/>
        <v>22</v>
      </c>
      <c r="E24" s="12">
        <f t="shared" si="14"/>
        <v>19</v>
      </c>
      <c r="F24" s="12">
        <f t="shared" si="14"/>
        <v>20</v>
      </c>
      <c r="G24" s="12">
        <f t="shared" si="14"/>
        <v>7</v>
      </c>
      <c r="H24" s="12">
        <f t="shared" si="14"/>
        <v>18</v>
      </c>
      <c r="L24" s="23">
        <v>0.66666666666666596</v>
      </c>
      <c r="M24" s="24">
        <v>22</v>
      </c>
      <c r="N24" s="24">
        <v>20</v>
      </c>
      <c r="O24" s="24">
        <v>21</v>
      </c>
      <c r="P24" s="24">
        <v>22</v>
      </c>
      <c r="Q24" s="24">
        <v>19</v>
      </c>
      <c r="R24" s="24">
        <v>11</v>
      </c>
      <c r="S24" s="24">
        <v>20</v>
      </c>
    </row>
    <row r="25" spans="1:19" x14ac:dyDescent="0.3">
      <c r="A25" s="11">
        <v>0.48958333333333398</v>
      </c>
      <c r="B25" s="12">
        <f>B24</f>
        <v>21</v>
      </c>
      <c r="C25" s="12">
        <f t="shared" ref="C25:H25" si="15">C24</f>
        <v>21</v>
      </c>
      <c r="D25" s="12">
        <f t="shared" si="15"/>
        <v>22</v>
      </c>
      <c r="E25" s="12">
        <f t="shared" si="15"/>
        <v>19</v>
      </c>
      <c r="F25" s="12">
        <f t="shared" si="15"/>
        <v>20</v>
      </c>
      <c r="G25" s="12">
        <f t="shared" si="15"/>
        <v>7</v>
      </c>
      <c r="H25" s="12">
        <f t="shared" si="15"/>
        <v>18</v>
      </c>
      <c r="L25" s="23">
        <v>0.6875</v>
      </c>
      <c r="M25" s="24">
        <v>21</v>
      </c>
      <c r="N25" s="24">
        <v>20</v>
      </c>
      <c r="O25" s="24">
        <v>20</v>
      </c>
      <c r="P25" s="24">
        <v>20</v>
      </c>
      <c r="Q25" s="24">
        <v>17</v>
      </c>
      <c r="R25" s="24">
        <v>11</v>
      </c>
      <c r="S25" s="24">
        <v>21</v>
      </c>
    </row>
    <row r="26" spans="1:19" x14ac:dyDescent="0.3">
      <c r="A26" s="11">
        <v>0.5</v>
      </c>
      <c r="B26" s="12">
        <f>M16</f>
        <v>21</v>
      </c>
      <c r="C26" s="12">
        <f t="shared" ref="C26:H26" si="16">N16</f>
        <v>21</v>
      </c>
      <c r="D26" s="12">
        <f t="shared" si="16"/>
        <v>21</v>
      </c>
      <c r="E26" s="12">
        <f t="shared" si="16"/>
        <v>21</v>
      </c>
      <c r="F26" s="12">
        <f t="shared" si="16"/>
        <v>19</v>
      </c>
      <c r="G26" s="12">
        <f t="shared" si="16"/>
        <v>8</v>
      </c>
      <c r="H26" s="12">
        <f t="shared" si="16"/>
        <v>21</v>
      </c>
      <c r="L26" s="23">
        <v>0.70833333333333304</v>
      </c>
      <c r="M26" s="24">
        <v>20</v>
      </c>
      <c r="N26" s="24">
        <v>20</v>
      </c>
      <c r="O26" s="24">
        <v>20</v>
      </c>
      <c r="P26" s="24">
        <v>20</v>
      </c>
      <c r="Q26" s="24">
        <v>15</v>
      </c>
      <c r="R26" s="24">
        <v>10</v>
      </c>
      <c r="S26" s="24">
        <v>19</v>
      </c>
    </row>
    <row r="27" spans="1:19" x14ac:dyDescent="0.3">
      <c r="A27" s="11">
        <v>0.51041666666666696</v>
      </c>
      <c r="B27" s="12">
        <f>B26</f>
        <v>21</v>
      </c>
      <c r="C27" s="12">
        <f t="shared" ref="C27:H27" si="17">C26</f>
        <v>21</v>
      </c>
      <c r="D27" s="12">
        <f t="shared" si="17"/>
        <v>21</v>
      </c>
      <c r="E27" s="12">
        <f t="shared" si="17"/>
        <v>21</v>
      </c>
      <c r="F27" s="12">
        <f t="shared" si="17"/>
        <v>19</v>
      </c>
      <c r="G27" s="12">
        <f t="shared" si="17"/>
        <v>8</v>
      </c>
      <c r="H27" s="12">
        <f t="shared" si="17"/>
        <v>21</v>
      </c>
      <c r="L27" s="23">
        <v>0.72916666666666596</v>
      </c>
      <c r="M27" s="24">
        <v>19</v>
      </c>
      <c r="N27" s="24">
        <v>20</v>
      </c>
      <c r="O27" s="24">
        <v>20</v>
      </c>
      <c r="P27" s="24">
        <v>18</v>
      </c>
      <c r="Q27" s="24">
        <v>16</v>
      </c>
      <c r="R27" s="24">
        <v>10</v>
      </c>
      <c r="S27" s="24">
        <v>18</v>
      </c>
    </row>
    <row r="28" spans="1:19" x14ac:dyDescent="0.3">
      <c r="A28" s="11">
        <v>0.52083333333333404</v>
      </c>
      <c r="B28" s="12">
        <f>M17</f>
        <v>23</v>
      </c>
      <c r="C28" s="12">
        <f t="shared" ref="C28:H28" si="18">N17</f>
        <v>21</v>
      </c>
      <c r="D28" s="12">
        <f t="shared" si="18"/>
        <v>23</v>
      </c>
      <c r="E28" s="12">
        <f t="shared" si="18"/>
        <v>22</v>
      </c>
      <c r="F28" s="12">
        <f t="shared" si="18"/>
        <v>19</v>
      </c>
      <c r="G28" s="12">
        <f t="shared" si="18"/>
        <v>13</v>
      </c>
      <c r="H28" s="12">
        <f t="shared" si="18"/>
        <v>21</v>
      </c>
      <c r="L28" s="23">
        <v>0.75</v>
      </c>
      <c r="M28" s="24">
        <v>21</v>
      </c>
      <c r="N28" s="24">
        <v>21</v>
      </c>
      <c r="O28" s="24">
        <v>21</v>
      </c>
      <c r="P28" s="24">
        <v>19</v>
      </c>
      <c r="Q28" s="24">
        <v>18</v>
      </c>
      <c r="R28" s="24">
        <v>11</v>
      </c>
      <c r="S28" s="24">
        <v>19</v>
      </c>
    </row>
    <row r="29" spans="1:19" x14ac:dyDescent="0.3">
      <c r="A29" s="11">
        <v>0.53125</v>
      </c>
      <c r="B29" s="12">
        <f>B28</f>
        <v>23</v>
      </c>
      <c r="C29" s="12">
        <f t="shared" ref="C29:H29" si="19">C28</f>
        <v>21</v>
      </c>
      <c r="D29" s="12">
        <f t="shared" si="19"/>
        <v>23</v>
      </c>
      <c r="E29" s="12">
        <f t="shared" si="19"/>
        <v>22</v>
      </c>
      <c r="F29" s="12">
        <f t="shared" si="19"/>
        <v>19</v>
      </c>
      <c r="G29" s="12">
        <f t="shared" si="19"/>
        <v>13</v>
      </c>
      <c r="H29" s="12">
        <f t="shared" si="19"/>
        <v>21</v>
      </c>
      <c r="L29" s="23">
        <v>0.77083333333333304</v>
      </c>
      <c r="M29" s="24">
        <v>20</v>
      </c>
      <c r="N29" s="24">
        <v>22</v>
      </c>
      <c r="O29" s="24">
        <v>18</v>
      </c>
      <c r="P29" s="24">
        <v>19</v>
      </c>
      <c r="Q29" s="24">
        <v>16</v>
      </c>
      <c r="R29" s="24">
        <v>10</v>
      </c>
      <c r="S29" s="24">
        <v>19</v>
      </c>
    </row>
    <row r="30" spans="1:19" x14ac:dyDescent="0.3">
      <c r="A30" s="11">
        <v>0.54166666666666696</v>
      </c>
      <c r="B30" s="12">
        <f>M18</f>
        <v>22</v>
      </c>
      <c r="C30" s="12">
        <f t="shared" ref="C30:H30" si="20">N18</f>
        <v>21</v>
      </c>
      <c r="D30" s="12">
        <f t="shared" si="20"/>
        <v>21</v>
      </c>
      <c r="E30" s="12">
        <f t="shared" si="20"/>
        <v>21</v>
      </c>
      <c r="F30" s="12">
        <f t="shared" si="20"/>
        <v>20</v>
      </c>
      <c r="G30" s="12">
        <f t="shared" si="20"/>
        <v>14</v>
      </c>
      <c r="H30" s="12">
        <f t="shared" si="20"/>
        <v>21</v>
      </c>
      <c r="L30" s="23">
        <v>0.79166666666666596</v>
      </c>
      <c r="M30" s="24">
        <v>22</v>
      </c>
      <c r="N30" s="24">
        <v>20</v>
      </c>
      <c r="O30" s="24">
        <v>21</v>
      </c>
      <c r="P30" s="24">
        <v>20</v>
      </c>
      <c r="Q30" s="24">
        <v>15</v>
      </c>
      <c r="R30" s="24">
        <v>10</v>
      </c>
      <c r="S30" s="24">
        <v>19</v>
      </c>
    </row>
    <row r="31" spans="1:19" x14ac:dyDescent="0.3">
      <c r="A31" s="11">
        <v>0.55208333333333404</v>
      </c>
      <c r="B31" s="12">
        <f>B30</f>
        <v>22</v>
      </c>
      <c r="C31" s="12">
        <f t="shared" ref="C31:H31" si="21">C30</f>
        <v>21</v>
      </c>
      <c r="D31" s="12">
        <f t="shared" si="21"/>
        <v>21</v>
      </c>
      <c r="E31" s="12">
        <f t="shared" si="21"/>
        <v>21</v>
      </c>
      <c r="F31" s="12">
        <f t="shared" si="21"/>
        <v>20</v>
      </c>
      <c r="G31" s="12">
        <f t="shared" si="21"/>
        <v>14</v>
      </c>
      <c r="H31" s="12">
        <f t="shared" si="21"/>
        <v>21</v>
      </c>
      <c r="L31" s="23">
        <v>0.8125</v>
      </c>
      <c r="M31" s="24">
        <v>21</v>
      </c>
      <c r="N31" s="24">
        <v>21</v>
      </c>
      <c r="O31" s="24">
        <v>19</v>
      </c>
      <c r="P31" s="24">
        <v>20</v>
      </c>
      <c r="Q31" s="24">
        <v>17</v>
      </c>
      <c r="R31" s="24">
        <v>11</v>
      </c>
      <c r="S31" s="24">
        <v>17</v>
      </c>
    </row>
    <row r="32" spans="1:19" x14ac:dyDescent="0.3">
      <c r="A32" s="11">
        <v>0.562500000000001</v>
      </c>
      <c r="B32" s="12">
        <f>M19</f>
        <v>22</v>
      </c>
      <c r="C32" s="12">
        <f t="shared" ref="C32:H32" si="22">N19</f>
        <v>23</v>
      </c>
      <c r="D32" s="12">
        <f t="shared" si="22"/>
        <v>23</v>
      </c>
      <c r="E32" s="12">
        <f t="shared" si="22"/>
        <v>21</v>
      </c>
      <c r="F32" s="12">
        <f t="shared" si="22"/>
        <v>21</v>
      </c>
      <c r="G32" s="12">
        <f t="shared" si="22"/>
        <v>13</v>
      </c>
      <c r="H32" s="12">
        <f t="shared" si="22"/>
        <v>22</v>
      </c>
      <c r="L32" s="23">
        <v>0.83333333333333304</v>
      </c>
      <c r="M32" s="24">
        <v>21</v>
      </c>
      <c r="N32" s="24">
        <v>19</v>
      </c>
      <c r="O32" s="24">
        <v>19</v>
      </c>
      <c r="P32" s="24">
        <v>19</v>
      </c>
      <c r="Q32" s="24">
        <v>15</v>
      </c>
      <c r="R32" s="24">
        <v>10</v>
      </c>
      <c r="S32" s="24">
        <v>18</v>
      </c>
    </row>
    <row r="33" spans="1:19" x14ac:dyDescent="0.3">
      <c r="A33" s="11">
        <v>0.57291666666666696</v>
      </c>
      <c r="B33" s="12">
        <f>B32</f>
        <v>22</v>
      </c>
      <c r="C33" s="12">
        <f t="shared" ref="C33:H33" si="23">C32</f>
        <v>23</v>
      </c>
      <c r="D33" s="12">
        <f t="shared" si="23"/>
        <v>23</v>
      </c>
      <c r="E33" s="12">
        <f t="shared" si="23"/>
        <v>21</v>
      </c>
      <c r="F33" s="12">
        <f t="shared" si="23"/>
        <v>21</v>
      </c>
      <c r="G33" s="12">
        <f t="shared" si="23"/>
        <v>13</v>
      </c>
      <c r="H33" s="12">
        <f t="shared" si="23"/>
        <v>22</v>
      </c>
      <c r="L33" s="23">
        <v>0.85416666666666596</v>
      </c>
      <c r="M33" s="24">
        <v>21</v>
      </c>
      <c r="N33" s="24">
        <v>20</v>
      </c>
      <c r="O33" s="24">
        <v>18</v>
      </c>
      <c r="P33" s="24">
        <v>20</v>
      </c>
      <c r="Q33" s="24">
        <v>14</v>
      </c>
      <c r="R33" s="24">
        <v>9</v>
      </c>
      <c r="S33" s="24">
        <v>17</v>
      </c>
    </row>
    <row r="34" spans="1:19" x14ac:dyDescent="0.3">
      <c r="A34" s="11">
        <v>0.58333333333333404</v>
      </c>
      <c r="B34" s="12">
        <f>M20</f>
        <v>23</v>
      </c>
      <c r="C34" s="12">
        <f t="shared" ref="C34:H34" si="24">N20</f>
        <v>22</v>
      </c>
      <c r="D34" s="12">
        <f t="shared" si="24"/>
        <v>22</v>
      </c>
      <c r="E34" s="12">
        <f t="shared" si="24"/>
        <v>20</v>
      </c>
      <c r="F34" s="12">
        <f t="shared" si="24"/>
        <v>20</v>
      </c>
      <c r="G34" s="12">
        <f t="shared" si="24"/>
        <v>13</v>
      </c>
      <c r="H34" s="12">
        <f t="shared" si="24"/>
        <v>22</v>
      </c>
      <c r="L34" s="23">
        <v>0.874999999999999</v>
      </c>
      <c r="M34" s="24">
        <v>18</v>
      </c>
      <c r="N34" s="24">
        <v>17</v>
      </c>
      <c r="O34" s="24">
        <v>18</v>
      </c>
      <c r="P34" s="24">
        <v>17</v>
      </c>
      <c r="Q34" s="24">
        <v>13</v>
      </c>
      <c r="R34" s="24">
        <v>8</v>
      </c>
      <c r="S34" s="24">
        <v>16</v>
      </c>
    </row>
    <row r="35" spans="1:19" x14ac:dyDescent="0.3">
      <c r="A35" s="11">
        <v>0.593750000000001</v>
      </c>
      <c r="B35" s="12">
        <f>B34</f>
        <v>23</v>
      </c>
      <c r="C35" s="12">
        <f t="shared" ref="C35:H35" si="25">C34</f>
        <v>22</v>
      </c>
      <c r="D35" s="12">
        <f t="shared" si="25"/>
        <v>22</v>
      </c>
      <c r="E35" s="12">
        <f t="shared" si="25"/>
        <v>20</v>
      </c>
      <c r="F35" s="12">
        <f t="shared" si="25"/>
        <v>20</v>
      </c>
      <c r="G35" s="12">
        <f t="shared" si="25"/>
        <v>13</v>
      </c>
      <c r="H35" s="12">
        <f t="shared" si="25"/>
        <v>22</v>
      </c>
      <c r="L35" s="23">
        <v>0.89583333333333304</v>
      </c>
      <c r="M35" s="24">
        <v>16</v>
      </c>
      <c r="N35" s="24">
        <v>15</v>
      </c>
      <c r="O35" s="24">
        <v>15</v>
      </c>
      <c r="P35" s="24">
        <v>13</v>
      </c>
      <c r="Q35" s="24">
        <v>11</v>
      </c>
      <c r="R35" s="24">
        <v>8</v>
      </c>
      <c r="S35" s="24">
        <v>15</v>
      </c>
    </row>
    <row r="36" spans="1:19" x14ac:dyDescent="0.3">
      <c r="A36" s="11">
        <v>0.60416666666666696</v>
      </c>
      <c r="B36" s="12">
        <f>M21</f>
        <v>21</v>
      </c>
      <c r="C36" s="12">
        <f t="shared" ref="C36:H36" si="26">N21</f>
        <v>22</v>
      </c>
      <c r="D36" s="12">
        <f t="shared" si="26"/>
        <v>22</v>
      </c>
      <c r="E36" s="12">
        <f t="shared" si="26"/>
        <v>22</v>
      </c>
      <c r="F36" s="12">
        <f t="shared" si="26"/>
        <v>18</v>
      </c>
      <c r="G36" s="12">
        <f t="shared" si="26"/>
        <v>12</v>
      </c>
      <c r="H36" s="12">
        <f t="shared" si="26"/>
        <v>20</v>
      </c>
      <c r="L36" s="23">
        <v>0.91666666666666596</v>
      </c>
      <c r="M36" s="24">
        <v>10</v>
      </c>
      <c r="N36" s="24">
        <v>12</v>
      </c>
      <c r="O36" s="24">
        <v>11</v>
      </c>
      <c r="P36" s="24">
        <v>11</v>
      </c>
      <c r="Q36" s="24">
        <v>8</v>
      </c>
      <c r="R36" s="24">
        <v>1</v>
      </c>
      <c r="S36" s="24">
        <v>10</v>
      </c>
    </row>
    <row r="37" spans="1:19" x14ac:dyDescent="0.3">
      <c r="A37" s="11">
        <v>0.61458333333333404</v>
      </c>
      <c r="B37" s="12">
        <f>B36</f>
        <v>21</v>
      </c>
      <c r="C37" s="12">
        <f t="shared" ref="C37:H37" si="27">C36</f>
        <v>22</v>
      </c>
      <c r="D37" s="12">
        <f t="shared" si="27"/>
        <v>22</v>
      </c>
      <c r="E37" s="12">
        <f t="shared" si="27"/>
        <v>22</v>
      </c>
      <c r="F37" s="12">
        <f t="shared" si="27"/>
        <v>18</v>
      </c>
      <c r="G37" s="12">
        <f t="shared" si="27"/>
        <v>12</v>
      </c>
      <c r="H37" s="12">
        <f t="shared" si="27"/>
        <v>20</v>
      </c>
      <c r="L37" s="23">
        <v>0.937499999999999</v>
      </c>
      <c r="M37" s="24">
        <v>8</v>
      </c>
      <c r="N37" s="24">
        <v>8</v>
      </c>
      <c r="O37" s="24">
        <v>8</v>
      </c>
      <c r="P37" s="24">
        <v>8</v>
      </c>
      <c r="Q37" s="24">
        <v>5</v>
      </c>
      <c r="R37" s="24">
        <v>1</v>
      </c>
      <c r="S37" s="24">
        <v>7</v>
      </c>
    </row>
    <row r="38" spans="1:19" x14ac:dyDescent="0.3">
      <c r="A38" s="11">
        <v>0.625000000000001</v>
      </c>
      <c r="B38" s="12">
        <f>M22</f>
        <v>21</v>
      </c>
      <c r="C38" s="12">
        <f t="shared" ref="C38:H38" si="28">N22</f>
        <v>22</v>
      </c>
      <c r="D38" s="12">
        <f t="shared" si="28"/>
        <v>21</v>
      </c>
      <c r="E38" s="12">
        <f t="shared" si="28"/>
        <v>19</v>
      </c>
      <c r="F38" s="12">
        <f t="shared" si="28"/>
        <v>19</v>
      </c>
      <c r="G38" s="12">
        <f t="shared" si="28"/>
        <v>11</v>
      </c>
      <c r="H38" s="12">
        <f t="shared" si="28"/>
        <v>21</v>
      </c>
      <c r="L38" s="25"/>
      <c r="M38" s="24"/>
      <c r="N38" s="24"/>
      <c r="O38" s="24"/>
      <c r="P38" s="24"/>
      <c r="Q38" s="24"/>
      <c r="R38" s="24"/>
      <c r="S38" s="24"/>
    </row>
    <row r="39" spans="1:19" x14ac:dyDescent="0.3">
      <c r="A39" s="11">
        <v>0.63541666666666696</v>
      </c>
      <c r="B39" s="12">
        <f>B38</f>
        <v>21</v>
      </c>
      <c r="C39" s="12">
        <f t="shared" ref="C39:H39" si="29">C38</f>
        <v>22</v>
      </c>
      <c r="D39" s="12">
        <f t="shared" si="29"/>
        <v>21</v>
      </c>
      <c r="E39" s="12">
        <f t="shared" si="29"/>
        <v>19</v>
      </c>
      <c r="F39" s="12">
        <f t="shared" si="29"/>
        <v>19</v>
      </c>
      <c r="G39" s="12">
        <f t="shared" si="29"/>
        <v>11</v>
      </c>
      <c r="H39" s="12">
        <f t="shared" si="29"/>
        <v>21</v>
      </c>
      <c r="L39" s="26" t="s">
        <v>31</v>
      </c>
      <c r="M39" s="26">
        <v>45.416666666666664</v>
      </c>
      <c r="N39" s="26">
        <v>45.583333333333336</v>
      </c>
      <c r="O39" s="26">
        <v>45.5</v>
      </c>
      <c r="P39" s="26">
        <v>44.333333333333336</v>
      </c>
      <c r="Q39" s="26">
        <v>38.75</v>
      </c>
      <c r="R39" s="26">
        <v>21.166666666666668</v>
      </c>
      <c r="S39" s="26">
        <v>43.25</v>
      </c>
    </row>
    <row r="40" spans="1:19" x14ac:dyDescent="0.3">
      <c r="A40" s="11">
        <v>0.64583333333333404</v>
      </c>
      <c r="B40" s="12">
        <f>M23</f>
        <v>21</v>
      </c>
      <c r="C40" s="12">
        <f t="shared" ref="C40:H40" si="30">N23</f>
        <v>20</v>
      </c>
      <c r="D40" s="12">
        <f t="shared" si="30"/>
        <v>23</v>
      </c>
      <c r="E40" s="12">
        <f t="shared" si="30"/>
        <v>21</v>
      </c>
      <c r="F40" s="12">
        <f t="shared" si="30"/>
        <v>18</v>
      </c>
      <c r="G40" s="12">
        <f t="shared" si="30"/>
        <v>12</v>
      </c>
      <c r="H40" s="12">
        <f t="shared" si="30"/>
        <v>21</v>
      </c>
    </row>
    <row r="41" spans="1:19" x14ac:dyDescent="0.3">
      <c r="A41" s="11">
        <v>0.656250000000001</v>
      </c>
      <c r="B41" s="12">
        <f>B40</f>
        <v>21</v>
      </c>
      <c r="C41" s="12">
        <f t="shared" ref="C41:H41" si="31">C40</f>
        <v>20</v>
      </c>
      <c r="D41" s="12">
        <f t="shared" si="31"/>
        <v>23</v>
      </c>
      <c r="E41" s="12">
        <f t="shared" si="31"/>
        <v>21</v>
      </c>
      <c r="F41" s="12">
        <f t="shared" si="31"/>
        <v>18</v>
      </c>
      <c r="G41" s="12">
        <f t="shared" si="31"/>
        <v>12</v>
      </c>
      <c r="H41" s="12">
        <f t="shared" si="31"/>
        <v>21</v>
      </c>
    </row>
    <row r="42" spans="1:19" x14ac:dyDescent="0.3">
      <c r="A42" s="11">
        <v>0.66666666666666696</v>
      </c>
      <c r="B42" s="12">
        <f>M24</f>
        <v>22</v>
      </c>
      <c r="C42" s="12">
        <f t="shared" ref="C42:H42" si="32">N24</f>
        <v>20</v>
      </c>
      <c r="D42" s="12">
        <f t="shared" si="32"/>
        <v>21</v>
      </c>
      <c r="E42" s="12">
        <f t="shared" si="32"/>
        <v>22</v>
      </c>
      <c r="F42" s="12">
        <f t="shared" si="32"/>
        <v>19</v>
      </c>
      <c r="G42" s="12">
        <f t="shared" si="32"/>
        <v>11</v>
      </c>
      <c r="H42" s="12">
        <f t="shared" si="32"/>
        <v>20</v>
      </c>
    </row>
    <row r="43" spans="1:19" x14ac:dyDescent="0.3">
      <c r="A43" s="11">
        <v>0.67708333333333404</v>
      </c>
      <c r="B43" s="12">
        <f>B42</f>
        <v>22</v>
      </c>
      <c r="C43" s="12">
        <f t="shared" ref="C43:H43" si="33">C42</f>
        <v>20</v>
      </c>
      <c r="D43" s="12">
        <f t="shared" si="33"/>
        <v>21</v>
      </c>
      <c r="E43" s="12">
        <f t="shared" si="33"/>
        <v>22</v>
      </c>
      <c r="F43" s="12">
        <f t="shared" si="33"/>
        <v>19</v>
      </c>
      <c r="G43" s="12">
        <f t="shared" si="33"/>
        <v>11</v>
      </c>
      <c r="H43" s="12">
        <f t="shared" si="33"/>
        <v>20</v>
      </c>
    </row>
    <row r="44" spans="1:19" x14ac:dyDescent="0.3">
      <c r="A44" s="11">
        <v>0.687500000000001</v>
      </c>
      <c r="B44" s="12">
        <f>M25</f>
        <v>21</v>
      </c>
      <c r="C44" s="12">
        <f t="shared" ref="C44:H44" si="34">N25</f>
        <v>20</v>
      </c>
      <c r="D44" s="12">
        <f t="shared" si="34"/>
        <v>20</v>
      </c>
      <c r="E44" s="12">
        <f t="shared" si="34"/>
        <v>20</v>
      </c>
      <c r="F44" s="12">
        <f t="shared" si="34"/>
        <v>17</v>
      </c>
      <c r="G44" s="12">
        <f t="shared" si="34"/>
        <v>11</v>
      </c>
      <c r="H44" s="12">
        <f t="shared" si="34"/>
        <v>21</v>
      </c>
    </row>
    <row r="45" spans="1:19" x14ac:dyDescent="0.3">
      <c r="A45" s="11">
        <v>0.69791666666666696</v>
      </c>
      <c r="B45" s="12">
        <f>B44</f>
        <v>21</v>
      </c>
      <c r="C45" s="12">
        <f t="shared" ref="C45:H45" si="35">C44</f>
        <v>20</v>
      </c>
      <c r="D45" s="12">
        <f t="shared" si="35"/>
        <v>20</v>
      </c>
      <c r="E45" s="12">
        <f t="shared" si="35"/>
        <v>20</v>
      </c>
      <c r="F45" s="12">
        <f t="shared" si="35"/>
        <v>17</v>
      </c>
      <c r="G45" s="12">
        <f t="shared" si="35"/>
        <v>11</v>
      </c>
      <c r="H45" s="12">
        <f t="shared" si="35"/>
        <v>21</v>
      </c>
    </row>
    <row r="46" spans="1:19" x14ac:dyDescent="0.3">
      <c r="A46" s="11">
        <v>0.70833333333333404</v>
      </c>
      <c r="B46" s="12">
        <f>M26</f>
        <v>20</v>
      </c>
      <c r="C46" s="12">
        <f t="shared" ref="C46:H46" si="36">N26</f>
        <v>20</v>
      </c>
      <c r="D46" s="12">
        <f t="shared" si="36"/>
        <v>20</v>
      </c>
      <c r="E46" s="12">
        <f t="shared" si="36"/>
        <v>20</v>
      </c>
      <c r="F46" s="12">
        <f t="shared" si="36"/>
        <v>15</v>
      </c>
      <c r="G46" s="12">
        <f t="shared" si="36"/>
        <v>10</v>
      </c>
      <c r="H46" s="12">
        <f t="shared" si="36"/>
        <v>19</v>
      </c>
    </row>
    <row r="47" spans="1:19" x14ac:dyDescent="0.3">
      <c r="A47" s="11">
        <v>0.718750000000001</v>
      </c>
      <c r="B47" s="12">
        <f>B46</f>
        <v>20</v>
      </c>
      <c r="C47" s="12">
        <f t="shared" ref="C47:H47" si="37">C46</f>
        <v>20</v>
      </c>
      <c r="D47" s="12">
        <f t="shared" si="37"/>
        <v>20</v>
      </c>
      <c r="E47" s="12">
        <f t="shared" si="37"/>
        <v>20</v>
      </c>
      <c r="F47" s="12">
        <f t="shared" si="37"/>
        <v>15</v>
      </c>
      <c r="G47" s="12">
        <f t="shared" si="37"/>
        <v>10</v>
      </c>
      <c r="H47" s="12">
        <f t="shared" si="37"/>
        <v>19</v>
      </c>
    </row>
    <row r="48" spans="1:19" x14ac:dyDescent="0.3">
      <c r="A48" s="11">
        <v>0.72916666666666796</v>
      </c>
      <c r="B48" s="12">
        <f>M27</f>
        <v>19</v>
      </c>
      <c r="C48" s="12">
        <f t="shared" ref="C48:H48" si="38">N27</f>
        <v>20</v>
      </c>
      <c r="D48" s="12">
        <f t="shared" si="38"/>
        <v>20</v>
      </c>
      <c r="E48" s="12">
        <f t="shared" si="38"/>
        <v>18</v>
      </c>
      <c r="F48" s="12">
        <f t="shared" si="38"/>
        <v>16</v>
      </c>
      <c r="G48" s="12">
        <f t="shared" si="38"/>
        <v>10</v>
      </c>
      <c r="H48" s="12">
        <f t="shared" si="38"/>
        <v>18</v>
      </c>
    </row>
    <row r="49" spans="1:8" x14ac:dyDescent="0.3">
      <c r="A49" s="11">
        <v>0.73958333333333404</v>
      </c>
      <c r="B49" s="12">
        <f>B48</f>
        <v>19</v>
      </c>
      <c r="C49" s="12">
        <f t="shared" ref="C49:H49" si="39">C48</f>
        <v>20</v>
      </c>
      <c r="D49" s="12">
        <f t="shared" si="39"/>
        <v>20</v>
      </c>
      <c r="E49" s="12">
        <f t="shared" si="39"/>
        <v>18</v>
      </c>
      <c r="F49" s="12">
        <f t="shared" si="39"/>
        <v>16</v>
      </c>
      <c r="G49" s="12">
        <f t="shared" si="39"/>
        <v>10</v>
      </c>
      <c r="H49" s="12">
        <f t="shared" si="39"/>
        <v>18</v>
      </c>
    </row>
    <row r="50" spans="1:8" x14ac:dyDescent="0.3">
      <c r="A50" s="11">
        <v>0.750000000000001</v>
      </c>
      <c r="B50" s="12">
        <f>M28</f>
        <v>21</v>
      </c>
      <c r="C50" s="12">
        <f t="shared" ref="C50:H50" si="40">N28</f>
        <v>21</v>
      </c>
      <c r="D50" s="12">
        <f t="shared" si="40"/>
        <v>21</v>
      </c>
      <c r="E50" s="12">
        <f t="shared" si="40"/>
        <v>19</v>
      </c>
      <c r="F50" s="12">
        <f t="shared" si="40"/>
        <v>18</v>
      </c>
      <c r="G50" s="12">
        <f t="shared" si="40"/>
        <v>11</v>
      </c>
      <c r="H50" s="12">
        <f t="shared" si="40"/>
        <v>19</v>
      </c>
    </row>
    <row r="51" spans="1:8" x14ac:dyDescent="0.3">
      <c r="A51" s="11">
        <v>0.76041666666666796</v>
      </c>
      <c r="B51" s="12">
        <f>B50</f>
        <v>21</v>
      </c>
      <c r="C51" s="12">
        <f t="shared" ref="C51:H51" si="41">C50</f>
        <v>21</v>
      </c>
      <c r="D51" s="12">
        <f t="shared" si="41"/>
        <v>21</v>
      </c>
      <c r="E51" s="12">
        <f t="shared" si="41"/>
        <v>19</v>
      </c>
      <c r="F51" s="12">
        <f t="shared" si="41"/>
        <v>18</v>
      </c>
      <c r="G51" s="12">
        <f t="shared" si="41"/>
        <v>11</v>
      </c>
      <c r="H51" s="12">
        <f t="shared" si="41"/>
        <v>19</v>
      </c>
    </row>
    <row r="52" spans="1:8" x14ac:dyDescent="0.3">
      <c r="A52" s="11">
        <v>0.77083333333333404</v>
      </c>
      <c r="B52" s="12">
        <f>M29</f>
        <v>20</v>
      </c>
      <c r="C52" s="12">
        <f t="shared" ref="C52:H52" si="42">N29</f>
        <v>22</v>
      </c>
      <c r="D52" s="12">
        <f t="shared" si="42"/>
        <v>18</v>
      </c>
      <c r="E52" s="12">
        <f t="shared" si="42"/>
        <v>19</v>
      </c>
      <c r="F52" s="12">
        <f t="shared" si="42"/>
        <v>16</v>
      </c>
      <c r="G52" s="12">
        <f t="shared" si="42"/>
        <v>10</v>
      </c>
      <c r="H52" s="12">
        <f t="shared" si="42"/>
        <v>19</v>
      </c>
    </row>
    <row r="53" spans="1:8" x14ac:dyDescent="0.3">
      <c r="A53" s="11">
        <v>0.781250000000001</v>
      </c>
      <c r="B53" s="12">
        <f>B52</f>
        <v>20</v>
      </c>
      <c r="C53" s="12">
        <f t="shared" ref="C53:H53" si="43">C52</f>
        <v>22</v>
      </c>
      <c r="D53" s="12">
        <f t="shared" si="43"/>
        <v>18</v>
      </c>
      <c r="E53" s="12">
        <f t="shared" si="43"/>
        <v>19</v>
      </c>
      <c r="F53" s="12">
        <f t="shared" si="43"/>
        <v>16</v>
      </c>
      <c r="G53" s="12">
        <f t="shared" si="43"/>
        <v>10</v>
      </c>
      <c r="H53" s="12">
        <f t="shared" si="43"/>
        <v>19</v>
      </c>
    </row>
    <row r="54" spans="1:8" x14ac:dyDescent="0.3">
      <c r="A54" s="11">
        <v>0.79166666666666796</v>
      </c>
      <c r="B54" s="12">
        <f>M30</f>
        <v>22</v>
      </c>
      <c r="C54" s="12">
        <f t="shared" ref="C54:H54" si="44">N30</f>
        <v>20</v>
      </c>
      <c r="D54" s="12">
        <f t="shared" si="44"/>
        <v>21</v>
      </c>
      <c r="E54" s="12">
        <f t="shared" si="44"/>
        <v>20</v>
      </c>
      <c r="F54" s="12">
        <f t="shared" si="44"/>
        <v>15</v>
      </c>
      <c r="G54" s="12">
        <f t="shared" si="44"/>
        <v>10</v>
      </c>
      <c r="H54" s="12">
        <f t="shared" si="44"/>
        <v>19</v>
      </c>
    </row>
    <row r="55" spans="1:8" x14ac:dyDescent="0.3">
      <c r="A55" s="11">
        <v>0.80208333333333404</v>
      </c>
      <c r="B55" s="12">
        <f>B54</f>
        <v>22</v>
      </c>
      <c r="C55" s="12">
        <f t="shared" ref="C55:H55" si="45">C54</f>
        <v>20</v>
      </c>
      <c r="D55" s="12">
        <f t="shared" si="45"/>
        <v>21</v>
      </c>
      <c r="E55" s="12">
        <f t="shared" si="45"/>
        <v>20</v>
      </c>
      <c r="F55" s="12">
        <f t="shared" si="45"/>
        <v>15</v>
      </c>
      <c r="G55" s="12">
        <f t="shared" si="45"/>
        <v>10</v>
      </c>
      <c r="H55" s="12">
        <f t="shared" si="45"/>
        <v>19</v>
      </c>
    </row>
    <row r="56" spans="1:8" x14ac:dyDescent="0.3">
      <c r="A56" s="11">
        <v>0.812500000000001</v>
      </c>
      <c r="B56" s="12">
        <f>M31</f>
        <v>21</v>
      </c>
      <c r="C56" s="12">
        <f t="shared" ref="C56:H56" si="46">N31</f>
        <v>21</v>
      </c>
      <c r="D56" s="12">
        <f t="shared" si="46"/>
        <v>19</v>
      </c>
      <c r="E56" s="12">
        <f t="shared" si="46"/>
        <v>20</v>
      </c>
      <c r="F56" s="12">
        <f t="shared" si="46"/>
        <v>17</v>
      </c>
      <c r="G56" s="12">
        <f t="shared" si="46"/>
        <v>11</v>
      </c>
      <c r="H56" s="12">
        <f t="shared" si="46"/>
        <v>17</v>
      </c>
    </row>
    <row r="57" spans="1:8" x14ac:dyDescent="0.3">
      <c r="A57" s="11">
        <v>0.82291666666666796</v>
      </c>
      <c r="B57" s="12">
        <f>B56</f>
        <v>21</v>
      </c>
      <c r="C57" s="12">
        <f t="shared" ref="C57:H57" si="47">C56</f>
        <v>21</v>
      </c>
      <c r="D57" s="12">
        <f t="shared" si="47"/>
        <v>19</v>
      </c>
      <c r="E57" s="12">
        <f t="shared" si="47"/>
        <v>20</v>
      </c>
      <c r="F57" s="12">
        <f t="shared" si="47"/>
        <v>17</v>
      </c>
      <c r="G57" s="12">
        <f t="shared" si="47"/>
        <v>11</v>
      </c>
      <c r="H57" s="12">
        <f t="shared" si="47"/>
        <v>17</v>
      </c>
    </row>
    <row r="58" spans="1:8" x14ac:dyDescent="0.3">
      <c r="A58" s="11">
        <v>0.83333333333333404</v>
      </c>
      <c r="B58" s="12">
        <f>M32</f>
        <v>21</v>
      </c>
      <c r="C58" s="12">
        <f t="shared" ref="C58:H58" si="48">N32</f>
        <v>19</v>
      </c>
      <c r="D58" s="12">
        <f t="shared" si="48"/>
        <v>19</v>
      </c>
      <c r="E58" s="12">
        <f t="shared" si="48"/>
        <v>19</v>
      </c>
      <c r="F58" s="12">
        <f t="shared" si="48"/>
        <v>15</v>
      </c>
      <c r="G58" s="12">
        <f t="shared" si="48"/>
        <v>10</v>
      </c>
      <c r="H58" s="12">
        <f t="shared" si="48"/>
        <v>18</v>
      </c>
    </row>
    <row r="59" spans="1:8" x14ac:dyDescent="0.3">
      <c r="A59" s="11">
        <v>0.843750000000001</v>
      </c>
      <c r="B59" s="12">
        <f>B58</f>
        <v>21</v>
      </c>
      <c r="C59" s="12">
        <f t="shared" ref="C59:H59" si="49">C58</f>
        <v>19</v>
      </c>
      <c r="D59" s="12">
        <f t="shared" si="49"/>
        <v>19</v>
      </c>
      <c r="E59" s="12">
        <f t="shared" si="49"/>
        <v>19</v>
      </c>
      <c r="F59" s="12">
        <f t="shared" si="49"/>
        <v>15</v>
      </c>
      <c r="G59" s="12">
        <f t="shared" si="49"/>
        <v>10</v>
      </c>
      <c r="H59" s="12">
        <f t="shared" si="49"/>
        <v>18</v>
      </c>
    </row>
    <row r="60" spans="1:8" x14ac:dyDescent="0.3">
      <c r="A60" s="11">
        <v>0.85416666666666796</v>
      </c>
      <c r="B60" s="12">
        <f>M33</f>
        <v>21</v>
      </c>
      <c r="C60" s="12">
        <f t="shared" ref="C60:H60" si="50">N33</f>
        <v>20</v>
      </c>
      <c r="D60" s="12">
        <f t="shared" si="50"/>
        <v>18</v>
      </c>
      <c r="E60" s="12">
        <f t="shared" si="50"/>
        <v>20</v>
      </c>
      <c r="F60" s="12">
        <f t="shared" si="50"/>
        <v>14</v>
      </c>
      <c r="G60" s="12">
        <f t="shared" si="50"/>
        <v>9</v>
      </c>
      <c r="H60" s="12">
        <f t="shared" si="50"/>
        <v>17</v>
      </c>
    </row>
    <row r="61" spans="1:8" x14ac:dyDescent="0.3">
      <c r="A61" s="11">
        <v>0.86458333333333404</v>
      </c>
      <c r="B61" s="12">
        <f>B60</f>
        <v>21</v>
      </c>
      <c r="C61" s="12">
        <f t="shared" ref="C61:H61" si="51">C60</f>
        <v>20</v>
      </c>
      <c r="D61" s="12">
        <f t="shared" si="51"/>
        <v>18</v>
      </c>
      <c r="E61" s="12">
        <f t="shared" si="51"/>
        <v>20</v>
      </c>
      <c r="F61" s="12">
        <f t="shared" si="51"/>
        <v>14</v>
      </c>
      <c r="G61" s="12">
        <f t="shared" si="51"/>
        <v>9</v>
      </c>
      <c r="H61" s="12">
        <f t="shared" si="51"/>
        <v>17</v>
      </c>
    </row>
    <row r="62" spans="1:8" x14ac:dyDescent="0.3">
      <c r="A62" s="11">
        <v>0.875000000000001</v>
      </c>
      <c r="B62" s="12">
        <f>M34</f>
        <v>18</v>
      </c>
      <c r="C62" s="12">
        <f t="shared" ref="C62:H62" si="52">N34</f>
        <v>17</v>
      </c>
      <c r="D62" s="12">
        <f t="shared" si="52"/>
        <v>18</v>
      </c>
      <c r="E62" s="12">
        <f t="shared" si="52"/>
        <v>17</v>
      </c>
      <c r="F62" s="12">
        <f t="shared" si="52"/>
        <v>13</v>
      </c>
      <c r="G62" s="12">
        <f t="shared" si="52"/>
        <v>8</v>
      </c>
      <c r="H62" s="12">
        <f t="shared" si="52"/>
        <v>16</v>
      </c>
    </row>
    <row r="63" spans="1:8" x14ac:dyDescent="0.3">
      <c r="A63" s="11">
        <v>0.88541666666666796</v>
      </c>
      <c r="B63" s="12">
        <f>B62</f>
        <v>18</v>
      </c>
      <c r="C63" s="12">
        <f t="shared" ref="C63:H63" si="53">C62</f>
        <v>17</v>
      </c>
      <c r="D63" s="12">
        <f t="shared" si="53"/>
        <v>18</v>
      </c>
      <c r="E63" s="12">
        <f t="shared" si="53"/>
        <v>17</v>
      </c>
      <c r="F63" s="12">
        <f t="shared" si="53"/>
        <v>13</v>
      </c>
      <c r="G63" s="12">
        <f t="shared" si="53"/>
        <v>8</v>
      </c>
      <c r="H63" s="12">
        <f t="shared" si="53"/>
        <v>16</v>
      </c>
    </row>
    <row r="64" spans="1:8" x14ac:dyDescent="0.3">
      <c r="A64" s="11">
        <v>0.89583333333333404</v>
      </c>
      <c r="B64" s="12">
        <f>M35</f>
        <v>16</v>
      </c>
      <c r="C64" s="12">
        <f t="shared" ref="C64:H64" si="54">N35</f>
        <v>15</v>
      </c>
      <c r="D64" s="12">
        <f t="shared" si="54"/>
        <v>15</v>
      </c>
      <c r="E64" s="12">
        <f t="shared" si="54"/>
        <v>13</v>
      </c>
      <c r="F64" s="12">
        <f t="shared" si="54"/>
        <v>11</v>
      </c>
      <c r="G64" s="12">
        <f t="shared" si="54"/>
        <v>8</v>
      </c>
      <c r="H64" s="12">
        <f t="shared" si="54"/>
        <v>15</v>
      </c>
    </row>
    <row r="65" spans="1:8" x14ac:dyDescent="0.3">
      <c r="A65" s="11">
        <v>0.906250000000001</v>
      </c>
      <c r="B65" s="12">
        <f>B64</f>
        <v>16</v>
      </c>
      <c r="C65" s="12">
        <f t="shared" ref="C65:H65" si="55">C64</f>
        <v>15</v>
      </c>
      <c r="D65" s="12">
        <f t="shared" si="55"/>
        <v>15</v>
      </c>
      <c r="E65" s="12">
        <f t="shared" si="55"/>
        <v>13</v>
      </c>
      <c r="F65" s="12">
        <f t="shared" si="55"/>
        <v>11</v>
      </c>
      <c r="G65" s="12">
        <f t="shared" si="55"/>
        <v>8</v>
      </c>
      <c r="H65" s="12">
        <f t="shared" si="55"/>
        <v>15</v>
      </c>
    </row>
    <row r="66" spans="1:8" x14ac:dyDescent="0.3">
      <c r="A66" s="11">
        <v>0.91666666666666796</v>
      </c>
      <c r="B66" s="12">
        <f>M36</f>
        <v>10</v>
      </c>
      <c r="C66" s="12">
        <f t="shared" ref="C66:H66" si="56">N36</f>
        <v>12</v>
      </c>
      <c r="D66" s="12">
        <f t="shared" si="56"/>
        <v>11</v>
      </c>
      <c r="E66" s="12">
        <f t="shared" si="56"/>
        <v>11</v>
      </c>
      <c r="F66" s="12">
        <f t="shared" si="56"/>
        <v>8</v>
      </c>
      <c r="G66" s="12"/>
      <c r="H66" s="12">
        <f t="shared" si="56"/>
        <v>10</v>
      </c>
    </row>
    <row r="67" spans="1:8" x14ac:dyDescent="0.3">
      <c r="A67" s="11">
        <v>0.92708333333333504</v>
      </c>
      <c r="B67" s="12">
        <f>B66</f>
        <v>10</v>
      </c>
      <c r="C67" s="12">
        <f t="shared" ref="C67:H67" si="57">C66</f>
        <v>12</v>
      </c>
      <c r="D67" s="12">
        <f t="shared" si="57"/>
        <v>11</v>
      </c>
      <c r="E67" s="12">
        <f t="shared" si="57"/>
        <v>11</v>
      </c>
      <c r="F67" s="12">
        <f t="shared" si="57"/>
        <v>8</v>
      </c>
      <c r="G67" s="12"/>
      <c r="H67" s="12">
        <f t="shared" si="57"/>
        <v>10</v>
      </c>
    </row>
    <row r="68" spans="1:8" x14ac:dyDescent="0.3">
      <c r="A68" s="11">
        <v>0.937500000000001</v>
      </c>
      <c r="B68" s="12">
        <f>M37</f>
        <v>8</v>
      </c>
      <c r="C68" s="12">
        <f t="shared" ref="C68:H68" si="58">N37</f>
        <v>8</v>
      </c>
      <c r="D68" s="12">
        <f t="shared" si="58"/>
        <v>8</v>
      </c>
      <c r="E68" s="12">
        <f t="shared" si="58"/>
        <v>8</v>
      </c>
      <c r="F68" s="12">
        <f t="shared" si="58"/>
        <v>5</v>
      </c>
      <c r="G68" s="12"/>
      <c r="H68" s="12">
        <f t="shared" si="58"/>
        <v>7</v>
      </c>
    </row>
    <row r="69" spans="1:8" x14ac:dyDescent="0.3">
      <c r="A69" s="11">
        <v>0.94791666666666796</v>
      </c>
      <c r="B69" s="12">
        <f>B68</f>
        <v>8</v>
      </c>
      <c r="C69" s="12">
        <f t="shared" ref="C69:H69" si="59">C68</f>
        <v>8</v>
      </c>
      <c r="D69" s="12">
        <f t="shared" si="59"/>
        <v>8</v>
      </c>
      <c r="E69" s="12">
        <f t="shared" si="59"/>
        <v>8</v>
      </c>
      <c r="F69" s="12">
        <f t="shared" si="59"/>
        <v>5</v>
      </c>
      <c r="G69" s="12"/>
      <c r="H69" s="12">
        <f t="shared" si="59"/>
        <v>7</v>
      </c>
    </row>
    <row r="70" spans="1:8" x14ac:dyDescent="0.3">
      <c r="A70" s="11">
        <v>0.95833333333333504</v>
      </c>
      <c r="B70" s="12"/>
      <c r="C70" s="12"/>
      <c r="D70" s="12"/>
      <c r="E70" s="12"/>
      <c r="F70" s="12"/>
      <c r="G70" s="12"/>
      <c r="H70" s="12"/>
    </row>
    <row r="71" spans="1:8" x14ac:dyDescent="0.3">
      <c r="A71" s="11">
        <v>0.968750000000001</v>
      </c>
      <c r="B71" s="12"/>
      <c r="C71" s="12"/>
      <c r="D71" s="12"/>
      <c r="E71" s="12"/>
      <c r="F71" s="12"/>
      <c r="G71" s="12"/>
      <c r="H71" s="12"/>
    </row>
    <row r="72" spans="1:8" x14ac:dyDescent="0.3">
      <c r="A72" s="11">
        <v>0.97916666666666796</v>
      </c>
      <c r="B72" s="12"/>
      <c r="C72" s="12"/>
      <c r="D72" s="12"/>
      <c r="E72" s="12"/>
      <c r="F72" s="12"/>
      <c r="G72" s="12"/>
      <c r="H72" s="12"/>
    </row>
    <row r="73" spans="1:8" x14ac:dyDescent="0.3">
      <c r="A73" s="11">
        <v>0.98958333333333504</v>
      </c>
      <c r="B73" s="12"/>
      <c r="C73" s="12"/>
      <c r="D73" s="12"/>
      <c r="E73" s="12"/>
      <c r="F73" s="12"/>
      <c r="G73" s="12"/>
      <c r="H73" s="12"/>
    </row>
    <row r="74" spans="1:8" x14ac:dyDescent="0.3">
      <c r="A74" s="11">
        <v>1</v>
      </c>
      <c r="B74" s="12"/>
      <c r="C74" s="12"/>
      <c r="D74" s="12"/>
      <c r="E74" s="12"/>
      <c r="F74" s="12"/>
      <c r="G74" s="12"/>
      <c r="H74" s="12"/>
    </row>
    <row r="75" spans="1:8" x14ac:dyDescent="0.3">
      <c r="A75" s="11">
        <v>1.0104166666666701</v>
      </c>
      <c r="B75" s="12"/>
      <c r="C75" s="12"/>
      <c r="D75" s="12"/>
      <c r="E75" s="12"/>
      <c r="F75" s="12"/>
      <c r="G75" s="12"/>
      <c r="H75" s="12"/>
    </row>
    <row r="76" spans="1:8" x14ac:dyDescent="0.3">
      <c r="A76" s="11">
        <v>1.0208333333333399</v>
      </c>
      <c r="B76" s="12"/>
      <c r="C76" s="12"/>
      <c r="D76" s="12"/>
      <c r="E76" s="12"/>
      <c r="F76" s="12"/>
      <c r="G76" s="12"/>
      <c r="H76" s="12"/>
    </row>
    <row r="77" spans="1:8" x14ac:dyDescent="0.3">
      <c r="A77" s="11">
        <v>1.03125</v>
      </c>
      <c r="B77" s="12"/>
      <c r="C77" s="12"/>
      <c r="D77" s="12"/>
      <c r="E77" s="12"/>
      <c r="F77" s="12"/>
      <c r="G77" s="12"/>
      <c r="H77" s="12"/>
    </row>
    <row r="78" spans="1:8" x14ac:dyDescent="0.3">
      <c r="A78" s="11">
        <v>1.0416666666666701</v>
      </c>
      <c r="B78" s="12"/>
      <c r="C78" s="12"/>
      <c r="D78" s="12"/>
      <c r="E78" s="12"/>
      <c r="F78" s="12"/>
      <c r="G78" s="12"/>
      <c r="H78" s="12"/>
    </row>
    <row r="79" spans="1:8" x14ac:dyDescent="0.3">
      <c r="A79" s="11">
        <v>1.0520833333333399</v>
      </c>
      <c r="B79" s="12"/>
      <c r="C79" s="12"/>
      <c r="D79" s="12"/>
      <c r="E79" s="12"/>
      <c r="F79" s="12"/>
      <c r="G79" s="12"/>
      <c r="H79" s="12"/>
    </row>
    <row r="80" spans="1:8" x14ac:dyDescent="0.3">
      <c r="A80" s="11">
        <v>1.0625</v>
      </c>
      <c r="B80" s="12"/>
      <c r="C80" s="12"/>
      <c r="D80" s="12"/>
      <c r="E80" s="12"/>
      <c r="F80" s="12"/>
      <c r="G80" s="12"/>
      <c r="H80" s="12"/>
    </row>
    <row r="81" spans="1:8" x14ac:dyDescent="0.3">
      <c r="A81" s="11">
        <v>1.0729166666666701</v>
      </c>
      <c r="B81" s="12"/>
      <c r="C81" s="12"/>
      <c r="D81" s="12"/>
      <c r="E81" s="12"/>
      <c r="F81" s="12"/>
      <c r="G81" s="12"/>
      <c r="H81" s="12"/>
    </row>
    <row r="82" spans="1:8" x14ac:dyDescent="0.3">
      <c r="A82" s="11">
        <v>1.0833333333333399</v>
      </c>
      <c r="B82" s="12"/>
      <c r="C82" s="12"/>
      <c r="D82" s="12"/>
      <c r="E82" s="12"/>
      <c r="F82" s="12"/>
      <c r="G82" s="12"/>
      <c r="H82" s="12"/>
    </row>
    <row r="83" spans="1:8" x14ac:dyDescent="0.3">
      <c r="A83" s="11">
        <v>1.09375</v>
      </c>
      <c r="B83" s="12"/>
      <c r="C83" s="12"/>
      <c r="D83" s="12"/>
      <c r="E83" s="12"/>
      <c r="F83" s="12"/>
      <c r="G83" s="12"/>
      <c r="H83" s="12"/>
    </row>
    <row r="84" spans="1:8" x14ac:dyDescent="0.3">
      <c r="A84" s="11">
        <v>1.1041666666666701</v>
      </c>
      <c r="B84" s="12"/>
      <c r="C84" s="12"/>
      <c r="D84" s="12"/>
      <c r="E84" s="12"/>
      <c r="F84" s="12"/>
      <c r="G84" s="12"/>
      <c r="H84" s="12"/>
    </row>
    <row r="85" spans="1:8" x14ac:dyDescent="0.3">
      <c r="A85" s="11">
        <v>1.1145833333333399</v>
      </c>
      <c r="B85" s="12"/>
      <c r="C85" s="12"/>
      <c r="D85" s="12"/>
      <c r="E85" s="12"/>
      <c r="F85" s="12"/>
      <c r="G85" s="12"/>
      <c r="H85" s="12"/>
    </row>
    <row r="86" spans="1:8" x14ac:dyDescent="0.3">
      <c r="A86" s="11">
        <v>1.125</v>
      </c>
      <c r="B86" s="12"/>
      <c r="C86" s="12"/>
      <c r="D86" s="12"/>
      <c r="E86" s="12"/>
      <c r="F86" s="12"/>
      <c r="G86" s="12"/>
      <c r="H86" s="12"/>
    </row>
    <row r="87" spans="1:8" x14ac:dyDescent="0.3">
      <c r="A87" s="11">
        <v>1.1354166666666701</v>
      </c>
      <c r="B87" s="12"/>
      <c r="C87" s="12"/>
      <c r="D87" s="12"/>
      <c r="E87" s="12"/>
      <c r="F87" s="12"/>
      <c r="G87" s="12"/>
      <c r="H87" s="12"/>
    </row>
    <row r="88" spans="1:8" x14ac:dyDescent="0.3">
      <c r="A88" s="11">
        <v>1.1458333333333399</v>
      </c>
      <c r="B88" s="12"/>
      <c r="C88" s="12"/>
      <c r="D88" s="12"/>
      <c r="E88" s="12"/>
      <c r="F88" s="12"/>
      <c r="G88" s="12"/>
      <c r="H88" s="12"/>
    </row>
    <row r="89" spans="1:8" x14ac:dyDescent="0.3">
      <c r="A89" s="11">
        <v>1.15625</v>
      </c>
      <c r="B89" s="12"/>
      <c r="C89" s="12"/>
      <c r="D89" s="12"/>
      <c r="E89" s="12"/>
      <c r="F89" s="12"/>
      <c r="G89" s="12"/>
      <c r="H89" s="12"/>
    </row>
    <row r="90" spans="1:8" x14ac:dyDescent="0.3">
      <c r="A90" s="11">
        <v>1.1666666666666701</v>
      </c>
      <c r="B90" s="12"/>
      <c r="C90" s="12"/>
      <c r="D90" s="12"/>
      <c r="E90" s="12"/>
      <c r="F90" s="12"/>
      <c r="G90" s="12"/>
      <c r="H90" s="12"/>
    </row>
    <row r="91" spans="1:8" x14ac:dyDescent="0.3">
      <c r="A91" s="11">
        <v>1.1770833333333399</v>
      </c>
      <c r="B91" s="12"/>
      <c r="C91" s="12"/>
      <c r="D91" s="12"/>
      <c r="E91" s="12"/>
      <c r="F91" s="12"/>
      <c r="G91" s="12"/>
      <c r="H91" s="12"/>
    </row>
    <row r="92" spans="1:8" x14ac:dyDescent="0.3">
      <c r="A92" s="11">
        <v>1.1875</v>
      </c>
      <c r="B92" s="12"/>
      <c r="C92" s="12"/>
      <c r="D92" s="12"/>
      <c r="E92" s="12"/>
      <c r="F92" s="12"/>
      <c r="G92" s="12"/>
      <c r="H92" s="12"/>
    </row>
    <row r="93" spans="1:8" x14ac:dyDescent="0.3">
      <c r="A93" s="11">
        <v>1.1979166666666701</v>
      </c>
      <c r="B93" s="12"/>
      <c r="C93" s="12"/>
      <c r="D93" s="12"/>
      <c r="E93" s="12"/>
      <c r="F93" s="12"/>
      <c r="G93" s="12"/>
      <c r="H93" s="12"/>
    </row>
    <row r="94" spans="1:8" x14ac:dyDescent="0.3">
      <c r="A94" s="11">
        <v>1.2083333333333399</v>
      </c>
      <c r="B94" s="12"/>
      <c r="C94" s="12"/>
      <c r="D94" s="12"/>
      <c r="E94" s="12"/>
      <c r="F94" s="12"/>
      <c r="G94" s="12"/>
      <c r="H94" s="12"/>
    </row>
    <row r="95" spans="1:8" x14ac:dyDescent="0.3">
      <c r="A95" s="11">
        <v>1.21875</v>
      </c>
      <c r="B95" s="12"/>
      <c r="C95" s="12"/>
      <c r="D95" s="12"/>
      <c r="E95" s="12"/>
      <c r="F95" s="12"/>
      <c r="G95" s="12"/>
      <c r="H95" s="12"/>
    </row>
    <row r="96" spans="1:8" x14ac:dyDescent="0.3">
      <c r="A96" s="11">
        <v>1.2291666666666701</v>
      </c>
      <c r="B96" s="12"/>
      <c r="C96" s="12"/>
      <c r="D96" s="12"/>
      <c r="E96" s="12"/>
      <c r="F96" s="12"/>
      <c r="G96" s="12"/>
      <c r="H96" s="12"/>
    </row>
    <row r="97" spans="1:8" x14ac:dyDescent="0.3">
      <c r="A97" s="11">
        <v>1.2395833333333399</v>
      </c>
      <c r="B97" s="12"/>
      <c r="C97" s="12"/>
      <c r="D97" s="12"/>
      <c r="E97" s="12"/>
      <c r="F97" s="12"/>
      <c r="G97" s="12"/>
      <c r="H97" s="12"/>
    </row>
    <row r="98" spans="1:8" x14ac:dyDescent="0.3">
      <c r="B98" s="18">
        <f>SUM(B2:B97)</f>
        <v>1094</v>
      </c>
      <c r="C98" s="18">
        <f t="shared" ref="C98:H98" si="60">SUM(C2:C97)</f>
        <v>1090</v>
      </c>
      <c r="D98" s="18">
        <f t="shared" si="60"/>
        <v>1080</v>
      </c>
      <c r="E98" s="18">
        <f t="shared" si="60"/>
        <v>1052</v>
      </c>
      <c r="F98" s="18">
        <f t="shared" si="60"/>
        <v>922</v>
      </c>
      <c r="G98" s="18">
        <f t="shared" si="60"/>
        <v>494</v>
      </c>
      <c r="H98" s="18">
        <f t="shared" si="60"/>
        <v>1016</v>
      </c>
    </row>
  </sheetData>
  <phoneticPr fontId="11" type="noConversion"/>
  <conditionalFormatting sqref="B2:B97 C10:H69">
    <cfRule type="colorScale" priority="7">
      <colorScale>
        <cfvo type="min"/>
        <cfvo type="max"/>
        <color rgb="FFFFEF9C"/>
        <color rgb="FF63BE7B"/>
      </colorScale>
    </cfRule>
  </conditionalFormatting>
  <conditionalFormatting sqref="C2:C9 C70:C97">
    <cfRule type="colorScale" priority="6">
      <colorScale>
        <cfvo type="min"/>
        <cfvo type="max"/>
        <color rgb="FFFFEF9C"/>
        <color rgb="FF63BE7B"/>
      </colorScale>
    </cfRule>
  </conditionalFormatting>
  <conditionalFormatting sqref="D2:D9 D70:D97">
    <cfRule type="colorScale" priority="5">
      <colorScale>
        <cfvo type="min"/>
        <cfvo type="max"/>
        <color rgb="FFFFEF9C"/>
        <color rgb="FF63BE7B"/>
      </colorScale>
    </cfRule>
  </conditionalFormatting>
  <conditionalFormatting sqref="E2:E9 E70:E97">
    <cfRule type="colorScale" priority="4">
      <colorScale>
        <cfvo type="min"/>
        <cfvo type="max"/>
        <color rgb="FFFFEF9C"/>
        <color rgb="FF63BE7B"/>
      </colorScale>
    </cfRule>
  </conditionalFormatting>
  <conditionalFormatting sqref="F2:F9 F70:F97">
    <cfRule type="colorScale" priority="3">
      <colorScale>
        <cfvo type="min"/>
        <cfvo type="max"/>
        <color rgb="FFFFEF9C"/>
        <color rgb="FF63BE7B"/>
      </colorScale>
    </cfRule>
  </conditionalFormatting>
  <conditionalFormatting sqref="G2:G9 G70:G97">
    <cfRule type="colorScale" priority="2">
      <colorScale>
        <cfvo type="min"/>
        <cfvo type="max"/>
        <color rgb="FFFFEF9C"/>
        <color rgb="FF63BE7B"/>
      </colorScale>
    </cfRule>
  </conditionalFormatting>
  <conditionalFormatting sqref="H2:H9 H70:H97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Sheet1</vt:lpstr>
      <vt:lpstr>Schedule</vt:lpstr>
      <vt:lpstr>Sheet2</vt:lpstr>
      <vt:lpstr>Sheet4</vt:lpstr>
      <vt:lpstr>Required</vt:lpstr>
      <vt:lpstr>Schedule!Print_Area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 (RCC)</dc:creator>
  <cp:lastModifiedBy>ahmed salah</cp:lastModifiedBy>
  <dcterms:created xsi:type="dcterms:W3CDTF">2020-09-18T12:40:01Z</dcterms:created>
  <dcterms:modified xsi:type="dcterms:W3CDTF">2024-06-12T05:34:07Z</dcterms:modified>
</cp:coreProperties>
</file>